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cbride\Documents\"/>
    </mc:Choice>
  </mc:AlternateContent>
  <bookViews>
    <workbookView xWindow="0" yWindow="0" windowWidth="28800" windowHeight="12330" activeTab="1"/>
  </bookViews>
  <sheets>
    <sheet name="Mun - Summary" sheetId="1" r:id="rId1"/>
    <sheet name="Mun - 500 kWh" sheetId="2" r:id="rId2"/>
    <sheet name="Mun - 1,000 kWh" sheetId="3" r:id="rId3"/>
    <sheet name="Mun - 1,500 kWh" sheetId="4" r:id="rId4"/>
    <sheet name="Mun - 2,000 kWh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5" l="1"/>
  <c r="D60" i="5"/>
  <c r="A60" i="5"/>
  <c r="D58" i="5"/>
  <c r="A58" i="5"/>
  <c r="D48" i="5"/>
  <c r="A48" i="5"/>
  <c r="D34" i="5"/>
  <c r="A34" i="5"/>
  <c r="D12" i="5"/>
  <c r="A12" i="5"/>
  <c r="D55" i="5"/>
  <c r="A55" i="5"/>
  <c r="D54" i="5"/>
  <c r="A54" i="5"/>
  <c r="D16" i="5"/>
  <c r="A16" i="5"/>
  <c r="D38" i="5"/>
  <c r="A38" i="5"/>
  <c r="D49" i="5"/>
  <c r="A49" i="5"/>
  <c r="D61" i="5"/>
  <c r="A61" i="5"/>
  <c r="D47" i="5"/>
  <c r="A47" i="5"/>
  <c r="D35" i="5"/>
  <c r="A35" i="5"/>
  <c r="D18" i="5"/>
  <c r="A18" i="5"/>
  <c r="D52" i="5"/>
  <c r="A52" i="5"/>
  <c r="D45" i="5"/>
  <c r="A45" i="5"/>
  <c r="D24" i="5"/>
  <c r="A24" i="5"/>
  <c r="D11" i="5"/>
  <c r="A11" i="5"/>
  <c r="D33" i="5"/>
  <c r="A33" i="5"/>
  <c r="D19" i="5"/>
  <c r="A19" i="5"/>
  <c r="D23" i="5"/>
  <c r="A23" i="5"/>
  <c r="D28" i="5"/>
  <c r="A28" i="5"/>
  <c r="D39" i="5"/>
  <c r="A39" i="5"/>
  <c r="D14" i="5"/>
  <c r="A14" i="5"/>
  <c r="D30" i="5"/>
  <c r="A30" i="5"/>
  <c r="D44" i="5"/>
  <c r="A44" i="5"/>
  <c r="D51" i="5"/>
  <c r="A51" i="5"/>
  <c r="D15" i="5"/>
  <c r="A15" i="5"/>
  <c r="D43" i="5"/>
  <c r="A43" i="5"/>
  <c r="D27" i="5"/>
  <c r="A27" i="5"/>
  <c r="D31" i="5"/>
  <c r="A31" i="5"/>
  <c r="D53" i="5"/>
  <c r="A53" i="5"/>
  <c r="D25" i="5"/>
  <c r="A25" i="5"/>
  <c r="D56" i="5"/>
  <c r="A56" i="5"/>
  <c r="D20" i="5"/>
  <c r="A20" i="5"/>
  <c r="D59" i="5"/>
  <c r="A59" i="5"/>
  <c r="D9" i="5"/>
  <c r="A9" i="5"/>
  <c r="D37" i="5"/>
  <c r="A37" i="5"/>
  <c r="D26" i="5"/>
  <c r="A26" i="5"/>
  <c r="D46" i="5"/>
  <c r="A46" i="5"/>
  <c r="D36" i="5"/>
  <c r="A36" i="5"/>
  <c r="D10" i="5"/>
  <c r="A10" i="5"/>
  <c r="D21" i="5"/>
  <c r="A21" i="5"/>
  <c r="D42" i="5"/>
  <c r="A42" i="5"/>
  <c r="D13" i="5"/>
  <c r="A13" i="5"/>
  <c r="D29" i="5"/>
  <c r="A29" i="5"/>
  <c r="D32" i="5"/>
  <c r="A32" i="5"/>
  <c r="D17" i="5"/>
  <c r="A17" i="5"/>
  <c r="D40" i="5"/>
  <c r="A40" i="5"/>
  <c r="D22" i="5"/>
  <c r="A22" i="5"/>
  <c r="D41" i="5"/>
  <c r="A41" i="5"/>
  <c r="D50" i="5"/>
  <c r="A50" i="5"/>
  <c r="D57" i="5"/>
  <c r="A57" i="5"/>
  <c r="C65" i="4"/>
  <c r="D61" i="4"/>
  <c r="A61" i="4"/>
  <c r="D58" i="4"/>
  <c r="A58" i="4"/>
  <c r="D55" i="4"/>
  <c r="A55" i="4"/>
  <c r="D34" i="4"/>
  <c r="A34" i="4"/>
  <c r="D12" i="4"/>
  <c r="A12" i="4"/>
  <c r="D56" i="4"/>
  <c r="A56" i="4"/>
  <c r="D51" i="4"/>
  <c r="A51" i="4"/>
  <c r="D16" i="4"/>
  <c r="A16" i="4"/>
  <c r="D42" i="4"/>
  <c r="A42" i="4"/>
  <c r="D48" i="4"/>
  <c r="A48" i="4"/>
  <c r="D60" i="4"/>
  <c r="A60" i="4"/>
  <c r="D47" i="4"/>
  <c r="A47" i="4"/>
  <c r="D37" i="4"/>
  <c r="A37" i="4"/>
  <c r="D19" i="4"/>
  <c r="A19" i="4"/>
  <c r="D53" i="4"/>
  <c r="A53" i="4"/>
  <c r="D45" i="4"/>
  <c r="A45" i="4"/>
  <c r="D23" i="4"/>
  <c r="A23" i="4"/>
  <c r="D11" i="4"/>
  <c r="A11" i="4"/>
  <c r="D30" i="4"/>
  <c r="A30" i="4"/>
  <c r="D17" i="4"/>
  <c r="A17" i="4"/>
  <c r="D24" i="4"/>
  <c r="A24" i="4"/>
  <c r="D27" i="4"/>
  <c r="A27" i="4"/>
  <c r="D44" i="4"/>
  <c r="A44" i="4"/>
  <c r="D14" i="4"/>
  <c r="A14" i="4"/>
  <c r="D26" i="4"/>
  <c r="A26" i="4"/>
  <c r="D43" i="4"/>
  <c r="A43" i="4"/>
  <c r="D49" i="4"/>
  <c r="A49" i="4"/>
  <c r="D15" i="4"/>
  <c r="A15" i="4"/>
  <c r="D39" i="4"/>
  <c r="A39" i="4"/>
  <c r="D32" i="4"/>
  <c r="A32" i="4"/>
  <c r="D33" i="4"/>
  <c r="A33" i="4"/>
  <c r="D52" i="4"/>
  <c r="A52" i="4"/>
  <c r="D28" i="4"/>
  <c r="A28" i="4"/>
  <c r="D54" i="4"/>
  <c r="A54" i="4"/>
  <c r="D20" i="4"/>
  <c r="A20" i="4"/>
  <c r="D59" i="4"/>
  <c r="A59" i="4"/>
  <c r="D9" i="4"/>
  <c r="A9" i="4"/>
  <c r="D35" i="4"/>
  <c r="A35" i="4"/>
  <c r="D25" i="4"/>
  <c r="A25" i="4"/>
  <c r="D46" i="4"/>
  <c r="A46" i="4"/>
  <c r="D36" i="4"/>
  <c r="A36" i="4"/>
  <c r="D10" i="4"/>
  <c r="A10" i="4"/>
  <c r="D18" i="4"/>
  <c r="A18" i="4"/>
  <c r="D41" i="4"/>
  <c r="A41" i="4"/>
  <c r="D13" i="4"/>
  <c r="A13" i="4"/>
  <c r="D31" i="4"/>
  <c r="A31" i="4"/>
  <c r="D29" i="4"/>
  <c r="A29" i="4"/>
  <c r="D21" i="4"/>
  <c r="A21" i="4"/>
  <c r="D38" i="4"/>
  <c r="A38" i="4"/>
  <c r="D22" i="4"/>
  <c r="A22" i="4"/>
  <c r="D40" i="4"/>
  <c r="A40" i="4"/>
  <c r="D50" i="4"/>
  <c r="A50" i="4"/>
  <c r="D57" i="4"/>
  <c r="A57" i="4"/>
  <c r="C65" i="3"/>
  <c r="D61" i="3"/>
  <c r="A61" i="3"/>
  <c r="D57" i="3"/>
  <c r="A57" i="3"/>
  <c r="D58" i="3"/>
  <c r="A58" i="3"/>
  <c r="D35" i="3"/>
  <c r="A35" i="3"/>
  <c r="D16" i="3"/>
  <c r="A16" i="3"/>
  <c r="D55" i="3"/>
  <c r="A55" i="3"/>
  <c r="D48" i="3"/>
  <c r="A48" i="3"/>
  <c r="D9" i="3"/>
  <c r="A9" i="3"/>
  <c r="D49" i="3"/>
  <c r="A49" i="3"/>
  <c r="D47" i="3"/>
  <c r="A47" i="3"/>
  <c r="D59" i="3"/>
  <c r="A59" i="3"/>
  <c r="D46" i="3"/>
  <c r="A46" i="3"/>
  <c r="D39" i="3"/>
  <c r="A39" i="3"/>
  <c r="D24" i="3"/>
  <c r="A24" i="3"/>
  <c r="D56" i="3"/>
  <c r="A56" i="3"/>
  <c r="D42" i="3"/>
  <c r="A42" i="3"/>
  <c r="D19" i="3"/>
  <c r="A19" i="3"/>
  <c r="D18" i="3"/>
  <c r="A18" i="3"/>
  <c r="D27" i="3"/>
  <c r="A27" i="3"/>
  <c r="D17" i="3"/>
  <c r="A17" i="3"/>
  <c r="D23" i="3"/>
  <c r="A23" i="3"/>
  <c r="D30" i="3"/>
  <c r="A30" i="3"/>
  <c r="D51" i="3"/>
  <c r="A51" i="3"/>
  <c r="D12" i="3"/>
  <c r="A12" i="3"/>
  <c r="D25" i="3"/>
  <c r="A25" i="3"/>
  <c r="D40" i="3"/>
  <c r="A40" i="3"/>
  <c r="D44" i="3"/>
  <c r="A44" i="3"/>
  <c r="D13" i="3"/>
  <c r="A13" i="3"/>
  <c r="D29" i="3"/>
  <c r="A29" i="3"/>
  <c r="D41" i="3"/>
  <c r="A41" i="3"/>
  <c r="D33" i="3"/>
  <c r="A33" i="3"/>
  <c r="D53" i="3"/>
  <c r="A53" i="3"/>
  <c r="D37" i="3"/>
  <c r="A37" i="3"/>
  <c r="D52" i="3"/>
  <c r="A52" i="3"/>
  <c r="D22" i="3"/>
  <c r="A22" i="3"/>
  <c r="D60" i="3"/>
  <c r="A60" i="3"/>
  <c r="D10" i="3"/>
  <c r="A10" i="3"/>
  <c r="D26" i="3"/>
  <c r="A26" i="3"/>
  <c r="D21" i="3"/>
  <c r="A21" i="3"/>
  <c r="D45" i="3"/>
  <c r="A45" i="3"/>
  <c r="D32" i="3"/>
  <c r="A32" i="3"/>
  <c r="D11" i="3"/>
  <c r="A11" i="3"/>
  <c r="D14" i="3"/>
  <c r="A14" i="3"/>
  <c r="D43" i="3"/>
  <c r="A43" i="3"/>
  <c r="D15" i="3"/>
  <c r="A15" i="3"/>
  <c r="D36" i="3"/>
  <c r="A36" i="3"/>
  <c r="D28" i="3"/>
  <c r="A28" i="3"/>
  <c r="D34" i="3"/>
  <c r="A34" i="3"/>
  <c r="D31" i="3"/>
  <c r="A31" i="3"/>
  <c r="D20" i="3"/>
  <c r="A20" i="3"/>
  <c r="D38" i="3"/>
  <c r="A38" i="3"/>
  <c r="D50" i="3"/>
  <c r="A50" i="3"/>
  <c r="D54" i="3"/>
  <c r="D65" i="3" s="1"/>
  <c r="A54" i="3"/>
  <c r="C65" i="2"/>
  <c r="D61" i="2"/>
  <c r="A61" i="2"/>
  <c r="D57" i="2"/>
  <c r="A57" i="2"/>
  <c r="D59" i="2"/>
  <c r="A59" i="2"/>
  <c r="D31" i="2"/>
  <c r="A31" i="2"/>
  <c r="D28" i="2"/>
  <c r="A28" i="2"/>
  <c r="D47" i="2"/>
  <c r="A47" i="2"/>
  <c r="D46" i="2"/>
  <c r="A46" i="2"/>
  <c r="D10" i="2"/>
  <c r="A10" i="2"/>
  <c r="D54" i="2"/>
  <c r="A54" i="2"/>
  <c r="D41" i="2"/>
  <c r="A41" i="2"/>
  <c r="D58" i="2"/>
  <c r="A58" i="2"/>
  <c r="D49" i="2"/>
  <c r="A49" i="2"/>
  <c r="D37" i="2"/>
  <c r="A37" i="2"/>
  <c r="D30" i="2"/>
  <c r="A30" i="2"/>
  <c r="D56" i="2"/>
  <c r="A56" i="2"/>
  <c r="D25" i="2"/>
  <c r="A25" i="2"/>
  <c r="D16" i="2"/>
  <c r="A16" i="2"/>
  <c r="D34" i="2"/>
  <c r="A34" i="2"/>
  <c r="D27" i="2"/>
  <c r="A27" i="2"/>
  <c r="D33" i="2"/>
  <c r="A33" i="2"/>
  <c r="D24" i="2"/>
  <c r="A24" i="2"/>
  <c r="D40" i="2"/>
  <c r="A40" i="2"/>
  <c r="D55" i="2"/>
  <c r="A55" i="2"/>
  <c r="D12" i="2"/>
  <c r="A12" i="2"/>
  <c r="D36" i="2"/>
  <c r="A36" i="2"/>
  <c r="D32" i="2"/>
  <c r="A32" i="2"/>
  <c r="D29" i="2"/>
  <c r="A29" i="2"/>
  <c r="D19" i="2"/>
  <c r="A19" i="2"/>
  <c r="D39" i="2"/>
  <c r="A39" i="2"/>
  <c r="D45" i="2"/>
  <c r="A45" i="2"/>
  <c r="D26" i="2"/>
  <c r="A26" i="2"/>
  <c r="D52" i="2"/>
  <c r="A52" i="2"/>
  <c r="D44" i="2"/>
  <c r="A44" i="2"/>
  <c r="D48" i="2"/>
  <c r="A48" i="2"/>
  <c r="D23" i="2"/>
  <c r="A23" i="2"/>
  <c r="D60" i="2"/>
  <c r="A60" i="2"/>
  <c r="D9" i="2"/>
  <c r="A9" i="2"/>
  <c r="D17" i="2"/>
  <c r="A17" i="2"/>
  <c r="D18" i="2"/>
  <c r="A18" i="2"/>
  <c r="D35" i="2"/>
  <c r="A35" i="2"/>
  <c r="D13" i="2"/>
  <c r="A13" i="2"/>
  <c r="D11" i="2"/>
  <c r="A11" i="2"/>
  <c r="D15" i="2"/>
  <c r="A15" i="2"/>
  <c r="D38" i="2"/>
  <c r="A38" i="2"/>
  <c r="D21" i="2"/>
  <c r="A21" i="2"/>
  <c r="D53" i="2"/>
  <c r="A53" i="2"/>
  <c r="D20" i="2"/>
  <c r="A20" i="2"/>
  <c r="D50" i="2"/>
  <c r="A50" i="2"/>
  <c r="D43" i="2"/>
  <c r="A43" i="2"/>
  <c r="D14" i="2"/>
  <c r="A14" i="2"/>
  <c r="D22" i="2"/>
  <c r="A22" i="2"/>
  <c r="D42" i="2"/>
  <c r="A42" i="2"/>
  <c r="D51" i="2"/>
  <c r="A51" i="2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9" i="1"/>
  <c r="I65" i="1"/>
  <c r="G65" i="1"/>
  <c r="E65" i="1"/>
  <c r="C65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J65" i="1" s="1"/>
  <c r="H9" i="1"/>
  <c r="H65" i="1" s="1"/>
  <c r="F9" i="1"/>
  <c r="F65" i="1" s="1"/>
  <c r="D9" i="1"/>
  <c r="D65" i="5" l="1"/>
  <c r="D65" i="4"/>
  <c r="D65" i="2"/>
  <c r="D65" i="1"/>
</calcChain>
</file>

<file path=xl/sharedStrings.xml><?xml version="1.0" encoding="utf-8"?>
<sst xmlns="http://schemas.openxmlformats.org/spreadsheetml/2006/main" count="344" uniqueCount="66">
  <si>
    <t>Georgia Public Service Commission</t>
  </si>
  <si>
    <t>Residential Rate Survey –Summer 2018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</si>
  <si>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</si>
  <si>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</si>
  <si>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</si>
  <si>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</si>
  <si>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</si>
  <si>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</si>
  <si>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</si>
  <si>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</si>
  <si>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Acworth Power (City of)</t>
  </si>
  <si>
    <t>Adel Electric (City of)</t>
  </si>
  <si>
    <t>Albany Water, Gas &amp; Light Commission</t>
  </si>
  <si>
    <t>Barnesville Electric (City of)</t>
  </si>
  <si>
    <t>Blakely Electric (City of)</t>
  </si>
  <si>
    <t>Brinson (Town of)</t>
  </si>
  <si>
    <t>Buford Electric (City of)</t>
  </si>
  <si>
    <t>Cairo Electric (City of)</t>
  </si>
  <si>
    <t>Calhoun Utilities (City of)</t>
  </si>
  <si>
    <t>Camilla Electric (City of)</t>
  </si>
  <si>
    <t>Cartersville Electric System</t>
  </si>
  <si>
    <t>Chickamauga Electric System</t>
  </si>
  <si>
    <t>College Park Power (City of)</t>
  </si>
  <si>
    <t>Commerce Electric (City of)</t>
  </si>
  <si>
    <t>Covington Electric (City of)</t>
  </si>
  <si>
    <t>Crisp County Power Commission</t>
  </si>
  <si>
    <t>Dalton Utilities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</si>
  <si>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</si>
  <si>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</si>
  <si>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</si>
  <si>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</si>
  <si>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</si>
  <si>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Fairburn Utilities</t>
  </si>
  <si>
    <t>Fitzgerald Utilities</t>
  </si>
  <si>
    <t>Forsyth Electric (City of)</t>
  </si>
  <si>
    <t>Fort Valley Utility Commission</t>
  </si>
  <si>
    <t>Georgia Power Company</t>
  </si>
  <si>
    <t>Grantville Electric (City of)</t>
  </si>
  <si>
    <t>Griffin Power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</si>
  <si>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</si>
  <si>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</si>
  <si>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</si>
  <si>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</si>
  <si>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</si>
  <si>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</si>
  <si>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 xml:space="preserve"> </t>
  </si>
  <si>
    <t>Mansfield Electric (City of)</t>
  </si>
  <si>
    <t>Marietta Board of Lights and Water</t>
  </si>
  <si>
    <t>Monroe (City of)</t>
  </si>
  <si>
    <t>Monticello Electric (City of)</t>
  </si>
  <si>
    <t>Moultrie Utility Department (City of)</t>
  </si>
  <si>
    <t>Newnan Utilities</t>
  </si>
  <si>
    <t>Norcross (City of)</t>
  </si>
  <si>
    <t>Oxford Electric (City of)</t>
  </si>
  <si>
    <t>Palmetto Electric (City of)</t>
  </si>
  <si>
    <t>Quitman Electric (City of)</t>
  </si>
  <si>
    <t>Sandersville Electric (City of)</t>
  </si>
  <si>
    <t>Sylvania Utilities (City of)</t>
  </si>
  <si>
    <t>Sylvester Water, Light, Electric &amp; Gas Department (City of)</t>
  </si>
  <si>
    <t>Thomaston Electric (City of)</t>
  </si>
  <si>
    <t>Thomasville Utilities</t>
  </si>
  <si>
    <t>Washington Electric (City of)</t>
  </si>
  <si>
    <t>West Point Utilities (City of)</t>
  </si>
  <si>
    <t>Whigham Utilities (City of)</t>
  </si>
  <si>
    <t>AVERAGE</t>
  </si>
  <si>
    <t>Municipal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</si>
</sst>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/>
    <xf numFmtId="164" fontId="1" fillId="0" borderId="7" xfId="0" applyNumberFormat="1" applyFont="1" applyFill="1" applyBorder="1" applyAlignment="1"/>
    <xf numFmtId="165" fontId="1" fillId="0" borderId="8" xfId="0" applyNumberFormat="1" applyFont="1" applyFill="1" applyBorder="1" applyAlignment="1"/>
    <xf numFmtId="164" fontId="1" fillId="0" borderId="8" xfId="0" applyNumberFormat="1" applyFont="1" applyFill="1" applyBorder="1" applyAlignment="1"/>
    <xf numFmtId="165" fontId="1" fillId="0" borderId="9" xfId="0" applyNumberFormat="1" applyFont="1" applyFill="1" applyBorder="1" applyAlignment="1"/>
    <xf numFmtId="0" fontId="0" fillId="0" borderId="0" xfId="0" applyFill="1"/>
    <xf numFmtId="0" fontId="1" fillId="0" borderId="10" xfId="0" applyFont="1" applyFill="1" applyBorder="1"/>
    <xf numFmtId="164" fontId="1" fillId="0" borderId="11" xfId="0" applyNumberFormat="1" applyFont="1" applyFill="1" applyBorder="1" applyAlignment="1"/>
    <xf numFmtId="165" fontId="1" fillId="0" borderId="12" xfId="0" applyNumberFormat="1" applyFont="1" applyFill="1" applyBorder="1" applyAlignment="1"/>
    <xf numFmtId="164" fontId="1" fillId="0" borderId="12" xfId="0" applyNumberFormat="1" applyFont="1" applyFill="1" applyBorder="1" applyAlignment="1"/>
    <xf numFmtId="165" fontId="1" fillId="0" borderId="13" xfId="0" applyNumberFormat="1" applyFont="1" applyFill="1" applyBorder="1" applyAlignment="1"/>
    <xf numFmtId="164" fontId="1" fillId="0" borderId="11" xfId="1" applyNumberFormat="1" applyFont="1" applyFill="1" applyBorder="1" applyAlignment="1"/>
    <xf numFmtId="164" fontId="1" fillId="0" borderId="12" xfId="1" applyNumberFormat="1" applyFont="1" applyFill="1" applyBorder="1" applyAlignment="1"/>
    <xf numFmtId="0" fontId="2" fillId="0" borderId="10" xfId="0" applyFont="1" applyFill="1" applyBorder="1"/>
    <xf numFmtId="164" fontId="2" fillId="0" borderId="11" xfId="0" applyNumberFormat="1" applyFont="1" applyFill="1" applyBorder="1" applyAlignment="1"/>
    <xf numFmtId="165" fontId="2" fillId="0" borderId="12" xfId="0" applyNumberFormat="1" applyFont="1" applyFill="1" applyBorder="1" applyAlignment="1"/>
    <xf numFmtId="164" fontId="2" fillId="0" borderId="12" xfId="0" applyNumberFormat="1" applyFont="1" applyFill="1" applyBorder="1" applyAlignment="1"/>
    <xf numFmtId="165" fontId="2" fillId="0" borderId="13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14" xfId="0" applyFont="1" applyFill="1" applyBorder="1"/>
    <xf numFmtId="164" fontId="1" fillId="0" borderId="15" xfId="0" applyNumberFormat="1" applyFont="1" applyFill="1" applyBorder="1" applyAlignment="1"/>
    <xf numFmtId="165" fontId="1" fillId="0" borderId="16" xfId="0" applyNumberFormat="1" applyFont="1" applyFill="1" applyBorder="1" applyAlignment="1"/>
    <xf numFmtId="164" fontId="1" fillId="0" borderId="16" xfId="0" applyNumberFormat="1" applyFont="1" applyFill="1" applyBorder="1" applyAlignment="1"/>
    <xf numFmtId="165" fontId="1" fillId="0" borderId="17" xfId="0" applyNumberFormat="1" applyFont="1" applyFill="1" applyBorder="1" applyAlignment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6" fillId="4" borderId="20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22" xfId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164" fontId="2" fillId="3" borderId="25" xfId="0" applyNumberFormat="1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4" borderId="25" xfId="1" applyFont="1" applyFill="1" applyBorder="1" applyAlignment="1">
      <alignment horizontal="center" wrapText="1"/>
    </xf>
    <xf numFmtId="0" fontId="2" fillId="4" borderId="24" xfId="1" applyFont="1" applyFill="1" applyBorder="1" applyAlignment="1">
      <alignment horizontal="center" wrapText="1"/>
    </xf>
    <xf numFmtId="0" fontId="2" fillId="5" borderId="25" xfId="1" applyFont="1" applyFill="1" applyBorder="1" applyAlignment="1">
      <alignment horizontal="center" wrapText="1"/>
    </xf>
    <xf numFmtId="0" fontId="2" fillId="5" borderId="26" xfId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164" fontId="8" fillId="0" borderId="27" xfId="0" applyNumberFormat="1" applyFont="1" applyFill="1" applyBorder="1" applyAlignment="1"/>
    <xf numFmtId="165" fontId="8" fillId="0" borderId="27" xfId="0" applyNumberFormat="1" applyFont="1" applyFill="1" applyBorder="1" applyAlignment="1"/>
    <xf numFmtId="165" fontId="8" fillId="0" borderId="5" xfId="0" applyNumberFormat="1" applyFont="1" applyFill="1" applyBorder="1" applyAlignment="1"/>
    <xf numFmtId="0" fontId="2" fillId="5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B27" sqref="B27"/>
    </sheetView>
  </sheetViews>
  <sheetFormatPr defaultRowHeight="15.75" x14ac:dyDescent="0.25"/>
  <cols>
    <col min="1" max="1" width="4.7109375" style="1" customWidth="1"/>
    <col min="2" max="2" width="56.7109375" style="1" customWidth="1"/>
    <col min="3" max="10" width="13.7109375" style="1" customWidth="1"/>
    <col min="257" max="257" width="4.7109375" customWidth="1"/>
    <col min="258" max="258" width="56.7109375" customWidth="1"/>
    <col min="259" max="266" width="13.7109375" customWidth="1"/>
    <col min="513" max="513" width="4.7109375" customWidth="1"/>
    <col min="514" max="514" width="56.7109375" customWidth="1"/>
    <col min="515" max="522" width="13.7109375" customWidth="1"/>
    <col min="769" max="769" width="4.7109375" customWidth="1"/>
    <col min="770" max="770" width="56.7109375" customWidth="1"/>
    <col min="771" max="778" width="13.7109375" customWidth="1"/>
    <col min="1025" max="1025" width="4.7109375" customWidth="1"/>
    <col min="1026" max="1026" width="56.7109375" customWidth="1"/>
    <col min="1027" max="1034" width="13.7109375" customWidth="1"/>
    <col min="1281" max="1281" width="4.7109375" customWidth="1"/>
    <col min="1282" max="1282" width="56.7109375" customWidth="1"/>
    <col min="1283" max="1290" width="13.7109375" customWidth="1"/>
    <col min="1537" max="1537" width="4.7109375" customWidth="1"/>
    <col min="1538" max="1538" width="56.7109375" customWidth="1"/>
    <col min="1539" max="1546" width="13.7109375" customWidth="1"/>
    <col min="1793" max="1793" width="4.7109375" customWidth="1"/>
    <col min="1794" max="1794" width="56.7109375" customWidth="1"/>
    <col min="1795" max="1802" width="13.7109375" customWidth="1"/>
    <col min="2049" max="2049" width="4.7109375" customWidth="1"/>
    <col min="2050" max="2050" width="56.7109375" customWidth="1"/>
    <col min="2051" max="2058" width="13.7109375" customWidth="1"/>
    <col min="2305" max="2305" width="4.7109375" customWidth="1"/>
    <col min="2306" max="2306" width="56.7109375" customWidth="1"/>
    <col min="2307" max="2314" width="13.7109375" customWidth="1"/>
    <col min="2561" max="2561" width="4.7109375" customWidth="1"/>
    <col min="2562" max="2562" width="56.7109375" customWidth="1"/>
    <col min="2563" max="2570" width="13.7109375" customWidth="1"/>
    <col min="2817" max="2817" width="4.7109375" customWidth="1"/>
    <col min="2818" max="2818" width="56.7109375" customWidth="1"/>
    <col min="2819" max="2826" width="13.7109375" customWidth="1"/>
    <col min="3073" max="3073" width="4.7109375" customWidth="1"/>
    <col min="3074" max="3074" width="56.7109375" customWidth="1"/>
    <col min="3075" max="3082" width="13.7109375" customWidth="1"/>
    <col min="3329" max="3329" width="4.7109375" customWidth="1"/>
    <col min="3330" max="3330" width="56.7109375" customWidth="1"/>
    <col min="3331" max="3338" width="13.7109375" customWidth="1"/>
    <col min="3585" max="3585" width="4.7109375" customWidth="1"/>
    <col min="3586" max="3586" width="56.7109375" customWidth="1"/>
    <col min="3587" max="3594" width="13.7109375" customWidth="1"/>
    <col min="3841" max="3841" width="4.7109375" customWidth="1"/>
    <col min="3842" max="3842" width="56.7109375" customWidth="1"/>
    <col min="3843" max="3850" width="13.7109375" customWidth="1"/>
    <col min="4097" max="4097" width="4.7109375" customWidth="1"/>
    <col min="4098" max="4098" width="56.7109375" customWidth="1"/>
    <col min="4099" max="4106" width="13.7109375" customWidth="1"/>
    <col min="4353" max="4353" width="4.7109375" customWidth="1"/>
    <col min="4354" max="4354" width="56.7109375" customWidth="1"/>
    <col min="4355" max="4362" width="13.7109375" customWidth="1"/>
    <col min="4609" max="4609" width="4.7109375" customWidth="1"/>
    <col min="4610" max="4610" width="56.7109375" customWidth="1"/>
    <col min="4611" max="4618" width="13.7109375" customWidth="1"/>
    <col min="4865" max="4865" width="4.7109375" customWidth="1"/>
    <col min="4866" max="4866" width="56.7109375" customWidth="1"/>
    <col min="4867" max="4874" width="13.7109375" customWidth="1"/>
    <col min="5121" max="5121" width="4.7109375" customWidth="1"/>
    <col min="5122" max="5122" width="56.7109375" customWidth="1"/>
    <col min="5123" max="5130" width="13.7109375" customWidth="1"/>
    <col min="5377" max="5377" width="4.7109375" customWidth="1"/>
    <col min="5378" max="5378" width="56.7109375" customWidth="1"/>
    <col min="5379" max="5386" width="13.7109375" customWidth="1"/>
    <col min="5633" max="5633" width="4.7109375" customWidth="1"/>
    <col min="5634" max="5634" width="56.7109375" customWidth="1"/>
    <col min="5635" max="5642" width="13.7109375" customWidth="1"/>
    <col min="5889" max="5889" width="4.7109375" customWidth="1"/>
    <col min="5890" max="5890" width="56.7109375" customWidth="1"/>
    <col min="5891" max="5898" width="13.7109375" customWidth="1"/>
    <col min="6145" max="6145" width="4.7109375" customWidth="1"/>
    <col min="6146" max="6146" width="56.7109375" customWidth="1"/>
    <col min="6147" max="6154" width="13.7109375" customWidth="1"/>
    <col min="6401" max="6401" width="4.7109375" customWidth="1"/>
    <col min="6402" max="6402" width="56.7109375" customWidth="1"/>
    <col min="6403" max="6410" width="13.7109375" customWidth="1"/>
    <col min="6657" max="6657" width="4.7109375" customWidth="1"/>
    <col min="6658" max="6658" width="56.7109375" customWidth="1"/>
    <col min="6659" max="6666" width="13.7109375" customWidth="1"/>
    <col min="6913" max="6913" width="4.7109375" customWidth="1"/>
    <col min="6914" max="6914" width="56.7109375" customWidth="1"/>
    <col min="6915" max="6922" width="13.7109375" customWidth="1"/>
    <col min="7169" max="7169" width="4.7109375" customWidth="1"/>
    <col min="7170" max="7170" width="56.7109375" customWidth="1"/>
    <col min="7171" max="7178" width="13.7109375" customWidth="1"/>
    <col min="7425" max="7425" width="4.7109375" customWidth="1"/>
    <col min="7426" max="7426" width="56.7109375" customWidth="1"/>
    <col min="7427" max="7434" width="13.7109375" customWidth="1"/>
    <col min="7681" max="7681" width="4.7109375" customWidth="1"/>
    <col min="7682" max="7682" width="56.7109375" customWidth="1"/>
    <col min="7683" max="7690" width="13.7109375" customWidth="1"/>
    <col min="7937" max="7937" width="4.7109375" customWidth="1"/>
    <col min="7938" max="7938" width="56.7109375" customWidth="1"/>
    <col min="7939" max="7946" width="13.7109375" customWidth="1"/>
    <col min="8193" max="8193" width="4.7109375" customWidth="1"/>
    <col min="8194" max="8194" width="56.7109375" customWidth="1"/>
    <col min="8195" max="8202" width="13.7109375" customWidth="1"/>
    <col min="8449" max="8449" width="4.7109375" customWidth="1"/>
    <col min="8450" max="8450" width="56.7109375" customWidth="1"/>
    <col min="8451" max="8458" width="13.7109375" customWidth="1"/>
    <col min="8705" max="8705" width="4.7109375" customWidth="1"/>
    <col min="8706" max="8706" width="56.7109375" customWidth="1"/>
    <col min="8707" max="8714" width="13.7109375" customWidth="1"/>
    <col min="8961" max="8961" width="4.7109375" customWidth="1"/>
    <col min="8962" max="8962" width="56.7109375" customWidth="1"/>
    <col min="8963" max="8970" width="13.7109375" customWidth="1"/>
    <col min="9217" max="9217" width="4.7109375" customWidth="1"/>
    <col min="9218" max="9218" width="56.7109375" customWidth="1"/>
    <col min="9219" max="9226" width="13.7109375" customWidth="1"/>
    <col min="9473" max="9473" width="4.7109375" customWidth="1"/>
    <col min="9474" max="9474" width="56.7109375" customWidth="1"/>
    <col min="9475" max="9482" width="13.7109375" customWidth="1"/>
    <col min="9729" max="9729" width="4.7109375" customWidth="1"/>
    <col min="9730" max="9730" width="56.7109375" customWidth="1"/>
    <col min="9731" max="9738" width="13.7109375" customWidth="1"/>
    <col min="9985" max="9985" width="4.7109375" customWidth="1"/>
    <col min="9986" max="9986" width="56.7109375" customWidth="1"/>
    <col min="9987" max="9994" width="13.7109375" customWidth="1"/>
    <col min="10241" max="10241" width="4.7109375" customWidth="1"/>
    <col min="10242" max="10242" width="56.7109375" customWidth="1"/>
    <col min="10243" max="10250" width="13.7109375" customWidth="1"/>
    <col min="10497" max="10497" width="4.7109375" customWidth="1"/>
    <col min="10498" max="10498" width="56.7109375" customWidth="1"/>
    <col min="10499" max="10506" width="13.7109375" customWidth="1"/>
    <col min="10753" max="10753" width="4.7109375" customWidth="1"/>
    <col min="10754" max="10754" width="56.7109375" customWidth="1"/>
    <col min="10755" max="10762" width="13.7109375" customWidth="1"/>
    <col min="11009" max="11009" width="4.7109375" customWidth="1"/>
    <col min="11010" max="11010" width="56.7109375" customWidth="1"/>
    <col min="11011" max="11018" width="13.7109375" customWidth="1"/>
    <col min="11265" max="11265" width="4.7109375" customWidth="1"/>
    <col min="11266" max="11266" width="56.7109375" customWidth="1"/>
    <col min="11267" max="11274" width="13.7109375" customWidth="1"/>
    <col min="11521" max="11521" width="4.7109375" customWidth="1"/>
    <col min="11522" max="11522" width="56.7109375" customWidth="1"/>
    <col min="11523" max="11530" width="13.7109375" customWidth="1"/>
    <col min="11777" max="11777" width="4.7109375" customWidth="1"/>
    <col min="11778" max="11778" width="56.7109375" customWidth="1"/>
    <col min="11779" max="11786" width="13.7109375" customWidth="1"/>
    <col min="12033" max="12033" width="4.7109375" customWidth="1"/>
    <col min="12034" max="12034" width="56.7109375" customWidth="1"/>
    <col min="12035" max="12042" width="13.7109375" customWidth="1"/>
    <col min="12289" max="12289" width="4.7109375" customWidth="1"/>
    <col min="12290" max="12290" width="56.7109375" customWidth="1"/>
    <col min="12291" max="12298" width="13.7109375" customWidth="1"/>
    <col min="12545" max="12545" width="4.7109375" customWidth="1"/>
    <col min="12546" max="12546" width="56.7109375" customWidth="1"/>
    <col min="12547" max="12554" width="13.7109375" customWidth="1"/>
    <col min="12801" max="12801" width="4.7109375" customWidth="1"/>
    <col min="12802" max="12802" width="56.7109375" customWidth="1"/>
    <col min="12803" max="12810" width="13.7109375" customWidth="1"/>
    <col min="13057" max="13057" width="4.7109375" customWidth="1"/>
    <col min="13058" max="13058" width="56.7109375" customWidth="1"/>
    <col min="13059" max="13066" width="13.7109375" customWidth="1"/>
    <col min="13313" max="13313" width="4.7109375" customWidth="1"/>
    <col min="13314" max="13314" width="56.7109375" customWidth="1"/>
    <col min="13315" max="13322" width="13.7109375" customWidth="1"/>
    <col min="13569" max="13569" width="4.7109375" customWidth="1"/>
    <col min="13570" max="13570" width="56.7109375" customWidth="1"/>
    <col min="13571" max="13578" width="13.7109375" customWidth="1"/>
    <col min="13825" max="13825" width="4.7109375" customWidth="1"/>
    <col min="13826" max="13826" width="56.7109375" customWidth="1"/>
    <col min="13827" max="13834" width="13.7109375" customWidth="1"/>
    <col min="14081" max="14081" width="4.7109375" customWidth="1"/>
    <col min="14082" max="14082" width="56.7109375" customWidth="1"/>
    <col min="14083" max="14090" width="13.7109375" customWidth="1"/>
    <col min="14337" max="14337" width="4.7109375" customWidth="1"/>
    <col min="14338" max="14338" width="56.7109375" customWidth="1"/>
    <col min="14339" max="14346" width="13.7109375" customWidth="1"/>
    <col min="14593" max="14593" width="4.7109375" customWidth="1"/>
    <col min="14594" max="14594" width="56.7109375" customWidth="1"/>
    <col min="14595" max="14602" width="13.7109375" customWidth="1"/>
    <col min="14849" max="14849" width="4.7109375" customWidth="1"/>
    <col min="14850" max="14850" width="56.7109375" customWidth="1"/>
    <col min="14851" max="14858" width="13.7109375" customWidth="1"/>
    <col min="15105" max="15105" width="4.7109375" customWidth="1"/>
    <col min="15106" max="15106" width="56.7109375" customWidth="1"/>
    <col min="15107" max="15114" width="13.7109375" customWidth="1"/>
    <col min="15361" max="15361" width="4.7109375" customWidth="1"/>
    <col min="15362" max="15362" width="56.7109375" customWidth="1"/>
    <col min="15363" max="15370" width="13.7109375" customWidth="1"/>
    <col min="15617" max="15617" width="4.7109375" customWidth="1"/>
    <col min="15618" max="15618" width="56.7109375" customWidth="1"/>
    <col min="15619" max="15626" width="13.7109375" customWidth="1"/>
    <col min="15873" max="15873" width="4.7109375" customWidth="1"/>
    <col min="15874" max="15874" width="56.7109375" customWidth="1"/>
    <col min="15875" max="15882" width="13.7109375" customWidth="1"/>
    <col min="16129" max="16129" width="4.7109375" customWidth="1"/>
    <col min="16130" max="16130" width="56.7109375" customWidth="1"/>
    <col min="16131" max="16138" width="13.7109375" customWidth="1"/>
  </cols>
  <sheetData>
    <row r="1" spans="1:10" ht="16.5" customHeight="1" x14ac:dyDescent="0.25">
      <c r="B1" s="2" t="s">
        <v>0</v>
      </c>
    </row>
    <row r="2" spans="1:10" ht="16.5" customHeight="1" x14ac:dyDescent="0.25">
      <c r="B2" s="2"/>
    </row>
    <row r="3" spans="1:10" ht="16.5" customHeight="1" x14ac:dyDescent="0.25">
      <c r="B3" s="3" t="s">
        <v>1</v>
      </c>
    </row>
    <row r="4" spans="1:10" ht="16.5" customHeight="1" x14ac:dyDescent="0.25">
      <c r="B4" s="3" t="s">
        <v>65</v>
      </c>
    </row>
    <row r="5" spans="1:10" ht="16.5" customHeight="1" x14ac:dyDescent="0.25">
      <c r="B5" s="3" t="s">
        <v>2</v>
      </c>
    </row>
    <row r="6" spans="1:10" ht="16.5" customHeight="1" thickBot="1" x14ac:dyDescent="0.3">
      <c r="B6" s="3"/>
    </row>
    <row r="7" spans="1:10" ht="16.5" customHeight="1" thickBot="1" x14ac:dyDescent="0.3">
      <c r="C7" s="4" t="s">
        <v>3</v>
      </c>
      <c r="D7" s="5"/>
      <c r="E7" s="6" t="s">
        <v>4</v>
      </c>
      <c r="F7" s="7"/>
      <c r="G7" s="8" t="s">
        <v>5</v>
      </c>
      <c r="H7" s="9"/>
      <c r="I7" s="10" t="s">
        <v>6</v>
      </c>
      <c r="J7" s="11"/>
    </row>
    <row r="8" spans="1:10" ht="24.95" customHeight="1" thickBot="1" x14ac:dyDescent="0.3">
      <c r="A8" s="12"/>
      <c r="B8" s="13" t="s">
        <v>7</v>
      </c>
      <c r="C8" s="14" t="s">
        <v>8</v>
      </c>
      <c r="D8" s="15" t="s">
        <v>9</v>
      </c>
      <c r="E8" s="16" t="s">
        <v>8</v>
      </c>
      <c r="F8" s="17" t="s">
        <v>9</v>
      </c>
      <c r="G8" s="18" t="s">
        <v>8</v>
      </c>
      <c r="H8" s="19" t="s">
        <v>9</v>
      </c>
      <c r="I8" s="20" t="s">
        <v>8</v>
      </c>
      <c r="J8" s="21" t="s">
        <v>9</v>
      </c>
    </row>
    <row r="9" spans="1:10" s="28" customFormat="1" ht="16.5" customHeight="1" x14ac:dyDescent="0.25">
      <c r="A9" s="22">
        <f>ROW(A1)</f>
        <v>1</v>
      </c>
      <c r="B9" s="23" t="s">
        <v>10</v>
      </c>
      <c r="C9" s="24">
        <v>72.010000000000005</v>
      </c>
      <c r="D9" s="25">
        <f t="shared" ref="D9:D49" si="0">C9/500</f>
        <v>0.14402000000000001</v>
      </c>
      <c r="E9" s="26">
        <v>138.96</v>
      </c>
      <c r="F9" s="25">
        <f>E9/1000</f>
        <v>0.13896</v>
      </c>
      <c r="G9" s="26">
        <v>219.52</v>
      </c>
      <c r="H9" s="25">
        <f t="shared" ref="H9:H49" si="1">G9/1500</f>
        <v>0.14634666666666668</v>
      </c>
      <c r="I9" s="26">
        <v>300.07</v>
      </c>
      <c r="J9" s="27">
        <f>I9/2000</f>
        <v>0.150035</v>
      </c>
    </row>
    <row r="10" spans="1:10" s="28" customFormat="1" ht="16.5" customHeight="1" x14ac:dyDescent="0.25">
      <c r="A10" s="22">
        <f t="shared" ref="A10:A61" si="2">ROW(A2)</f>
        <v>2</v>
      </c>
      <c r="B10" s="29" t="s">
        <v>11</v>
      </c>
      <c r="C10" s="30">
        <v>67.099999999999994</v>
      </c>
      <c r="D10" s="31">
        <f t="shared" si="0"/>
        <v>0.13419999999999999</v>
      </c>
      <c r="E10" s="32">
        <v>135.44999999999999</v>
      </c>
      <c r="F10" s="31">
        <f>E10/1000</f>
        <v>0.13544999999999999</v>
      </c>
      <c r="G10" s="32">
        <v>209.05</v>
      </c>
      <c r="H10" s="31">
        <f t="shared" si="1"/>
        <v>0.13936666666666667</v>
      </c>
      <c r="I10" s="32">
        <v>282.64999999999998</v>
      </c>
      <c r="J10" s="33">
        <f>I10/2000</f>
        <v>0.14132499999999998</v>
      </c>
    </row>
    <row r="11" spans="1:10" s="28" customFormat="1" ht="16.5" customHeight="1" x14ac:dyDescent="0.25">
      <c r="A11" s="22">
        <f t="shared" si="2"/>
        <v>3</v>
      </c>
      <c r="B11" s="29" t="s">
        <v>12</v>
      </c>
      <c r="C11" s="30">
        <v>62.35</v>
      </c>
      <c r="D11" s="31">
        <f t="shared" si="0"/>
        <v>0.12470000000000001</v>
      </c>
      <c r="E11" s="32">
        <v>126.37</v>
      </c>
      <c r="F11" s="31">
        <f>E11/1000</f>
        <v>0.12637000000000001</v>
      </c>
      <c r="G11" s="32">
        <v>195.72</v>
      </c>
      <c r="H11" s="31">
        <f t="shared" si="1"/>
        <v>0.13048000000000001</v>
      </c>
      <c r="I11" s="32">
        <v>265.07</v>
      </c>
      <c r="J11" s="33">
        <f>I11/2000</f>
        <v>0.13253499999999999</v>
      </c>
    </row>
    <row r="12" spans="1:10" s="28" customFormat="1" ht="16.5" customHeight="1" x14ac:dyDescent="0.25">
      <c r="A12" s="22">
        <f t="shared" si="2"/>
        <v>4</v>
      </c>
      <c r="B12" s="29" t="s">
        <v>13</v>
      </c>
      <c r="C12" s="30">
        <v>57</v>
      </c>
      <c r="D12" s="31">
        <f t="shared" si="0"/>
        <v>0.114</v>
      </c>
      <c r="E12" s="32">
        <v>116</v>
      </c>
      <c r="F12" s="31">
        <f t="shared" ref="F12:F50" si="3">E12/1000</f>
        <v>0.11600000000000001</v>
      </c>
      <c r="G12" s="32">
        <v>178.5</v>
      </c>
      <c r="H12" s="31">
        <f t="shared" si="1"/>
        <v>0.11899999999999999</v>
      </c>
      <c r="I12" s="32">
        <v>241</v>
      </c>
      <c r="J12" s="33">
        <f t="shared" ref="J12:J50" si="4">I12/2000</f>
        <v>0.1205</v>
      </c>
    </row>
    <row r="13" spans="1:10" s="28" customFormat="1" ht="16.5" customHeight="1" x14ac:dyDescent="0.25">
      <c r="A13" s="22">
        <f t="shared" si="2"/>
        <v>5</v>
      </c>
      <c r="B13" s="29" t="s">
        <v>14</v>
      </c>
      <c r="C13" s="30">
        <v>67.5</v>
      </c>
      <c r="D13" s="31">
        <f t="shared" si="0"/>
        <v>0.13500000000000001</v>
      </c>
      <c r="E13" s="32">
        <v>123</v>
      </c>
      <c r="F13" s="31">
        <f t="shared" si="3"/>
        <v>0.123</v>
      </c>
      <c r="G13" s="32">
        <v>192.5</v>
      </c>
      <c r="H13" s="31">
        <f t="shared" si="1"/>
        <v>0.12833333333333333</v>
      </c>
      <c r="I13" s="32">
        <v>262</v>
      </c>
      <c r="J13" s="33">
        <f t="shared" si="4"/>
        <v>0.13100000000000001</v>
      </c>
    </row>
    <row r="14" spans="1:10" s="28" customFormat="1" ht="16.5" customHeight="1" x14ac:dyDescent="0.25">
      <c r="A14" s="22">
        <f t="shared" si="2"/>
        <v>6</v>
      </c>
      <c r="B14" s="29" t="s">
        <v>15</v>
      </c>
      <c r="C14" s="30">
        <v>70.42</v>
      </c>
      <c r="D14" s="31">
        <f t="shared" si="0"/>
        <v>0.14083999999999999</v>
      </c>
      <c r="E14" s="32">
        <v>124.27</v>
      </c>
      <c r="F14" s="31">
        <f t="shared" si="3"/>
        <v>0.12426999999999999</v>
      </c>
      <c r="G14" s="32">
        <v>178.12</v>
      </c>
      <c r="H14" s="31">
        <f t="shared" si="1"/>
        <v>0.11874666666666667</v>
      </c>
      <c r="I14" s="32">
        <v>231.97</v>
      </c>
      <c r="J14" s="33">
        <f t="shared" si="4"/>
        <v>0.115985</v>
      </c>
    </row>
    <row r="15" spans="1:10" s="28" customFormat="1" ht="16.5" customHeight="1" x14ac:dyDescent="0.25">
      <c r="A15" s="22">
        <f t="shared" si="2"/>
        <v>7</v>
      </c>
      <c r="B15" s="29" t="s">
        <v>16</v>
      </c>
      <c r="C15" s="30">
        <v>59.5</v>
      </c>
      <c r="D15" s="31">
        <f t="shared" si="0"/>
        <v>0.11899999999999999</v>
      </c>
      <c r="E15" s="32">
        <v>121.1</v>
      </c>
      <c r="F15" s="31">
        <f t="shared" si="3"/>
        <v>0.1211</v>
      </c>
      <c r="G15" s="32">
        <v>186.6</v>
      </c>
      <c r="H15" s="31">
        <f t="shared" si="1"/>
        <v>0.1244</v>
      </c>
      <c r="I15" s="32">
        <v>252.1</v>
      </c>
      <c r="J15" s="33">
        <f t="shared" si="4"/>
        <v>0.12605</v>
      </c>
    </row>
    <row r="16" spans="1:10" s="28" customFormat="1" ht="16.5" customHeight="1" x14ac:dyDescent="0.25">
      <c r="A16" s="22">
        <f t="shared" si="2"/>
        <v>8</v>
      </c>
      <c r="B16" s="29" t="s">
        <v>17</v>
      </c>
      <c r="C16" s="30">
        <v>72.5</v>
      </c>
      <c r="D16" s="31">
        <f t="shared" si="0"/>
        <v>0.14499999999999999</v>
      </c>
      <c r="E16" s="32">
        <v>125</v>
      </c>
      <c r="F16" s="31">
        <f t="shared" si="3"/>
        <v>0.125</v>
      </c>
      <c r="G16" s="32">
        <v>187.5</v>
      </c>
      <c r="H16" s="31">
        <f t="shared" si="1"/>
        <v>0.125</v>
      </c>
      <c r="I16" s="32">
        <v>250</v>
      </c>
      <c r="J16" s="33">
        <f t="shared" si="4"/>
        <v>0.125</v>
      </c>
    </row>
    <row r="17" spans="1:10" s="28" customFormat="1" ht="16.5" customHeight="1" x14ac:dyDescent="0.25">
      <c r="A17" s="22">
        <f t="shared" si="2"/>
        <v>9</v>
      </c>
      <c r="B17" s="29" t="s">
        <v>18</v>
      </c>
      <c r="C17" s="30">
        <v>60.5</v>
      </c>
      <c r="D17" s="31">
        <f t="shared" si="0"/>
        <v>0.121</v>
      </c>
      <c r="E17" s="32">
        <v>111</v>
      </c>
      <c r="F17" s="31">
        <f t="shared" si="3"/>
        <v>0.111</v>
      </c>
      <c r="G17" s="32">
        <v>161.5</v>
      </c>
      <c r="H17" s="31">
        <f t="shared" si="1"/>
        <v>0.10766666666666666</v>
      </c>
      <c r="I17" s="32">
        <v>212</v>
      </c>
      <c r="J17" s="33">
        <f t="shared" si="4"/>
        <v>0.106</v>
      </c>
    </row>
    <row r="18" spans="1:10" s="28" customFormat="1" ht="16.5" customHeight="1" x14ac:dyDescent="0.25">
      <c r="A18" s="22">
        <f t="shared" si="2"/>
        <v>10</v>
      </c>
      <c r="B18" s="29" t="s">
        <v>19</v>
      </c>
      <c r="C18" s="30">
        <v>66</v>
      </c>
      <c r="D18" s="31">
        <f t="shared" si="0"/>
        <v>0.13200000000000001</v>
      </c>
      <c r="E18" s="32">
        <v>128</v>
      </c>
      <c r="F18" s="31">
        <f t="shared" si="3"/>
        <v>0.128</v>
      </c>
      <c r="G18" s="32">
        <v>197</v>
      </c>
      <c r="H18" s="31">
        <f t="shared" si="1"/>
        <v>0.13133333333333333</v>
      </c>
      <c r="I18" s="32">
        <v>266</v>
      </c>
      <c r="J18" s="33">
        <f t="shared" si="4"/>
        <v>0.13300000000000001</v>
      </c>
    </row>
    <row r="19" spans="1:10" s="28" customFormat="1" ht="16.5" customHeight="1" x14ac:dyDescent="0.25">
      <c r="A19" s="22">
        <f t="shared" si="2"/>
        <v>11</v>
      </c>
      <c r="B19" s="29" t="s">
        <v>20</v>
      </c>
      <c r="C19" s="34">
        <v>58.08</v>
      </c>
      <c r="D19" s="31">
        <f t="shared" si="0"/>
        <v>0.11616</v>
      </c>
      <c r="E19" s="35">
        <v>109.69</v>
      </c>
      <c r="F19" s="31">
        <f t="shared" si="3"/>
        <v>0.10969</v>
      </c>
      <c r="G19" s="35">
        <v>174.47</v>
      </c>
      <c r="H19" s="31">
        <f t="shared" si="1"/>
        <v>0.11631333333333334</v>
      </c>
      <c r="I19" s="35">
        <v>239.26</v>
      </c>
      <c r="J19" s="33">
        <f t="shared" si="4"/>
        <v>0.11963</v>
      </c>
    </row>
    <row r="20" spans="1:10" s="28" customFormat="1" ht="16.5" customHeight="1" x14ac:dyDescent="0.25">
      <c r="A20" s="22">
        <f t="shared" si="2"/>
        <v>12</v>
      </c>
      <c r="B20" s="29" t="s">
        <v>21</v>
      </c>
      <c r="C20" s="30">
        <v>46.97</v>
      </c>
      <c r="D20" s="31">
        <f t="shared" si="0"/>
        <v>9.3939999999999996E-2</v>
      </c>
      <c r="E20" s="32">
        <v>93.93</v>
      </c>
      <c r="F20" s="31">
        <f t="shared" si="3"/>
        <v>9.3930000000000013E-2</v>
      </c>
      <c r="G20" s="32">
        <v>140.9</v>
      </c>
      <c r="H20" s="31">
        <f t="shared" si="1"/>
        <v>9.3933333333333341E-2</v>
      </c>
      <c r="I20" s="32">
        <v>187.86</v>
      </c>
      <c r="J20" s="33">
        <f t="shared" si="4"/>
        <v>9.3930000000000013E-2</v>
      </c>
    </row>
    <row r="21" spans="1:10" s="28" customFormat="1" ht="16.5" customHeight="1" x14ac:dyDescent="0.25">
      <c r="A21" s="22">
        <f t="shared" si="2"/>
        <v>13</v>
      </c>
      <c r="B21" s="29" t="s">
        <v>22</v>
      </c>
      <c r="C21" s="30">
        <v>56.5</v>
      </c>
      <c r="D21" s="31">
        <f t="shared" si="0"/>
        <v>0.113</v>
      </c>
      <c r="E21" s="32">
        <v>123</v>
      </c>
      <c r="F21" s="31">
        <f t="shared" si="3"/>
        <v>0.123</v>
      </c>
      <c r="G21" s="32">
        <v>189.5</v>
      </c>
      <c r="H21" s="31">
        <f t="shared" si="1"/>
        <v>0.12633333333333333</v>
      </c>
      <c r="I21" s="32">
        <v>256</v>
      </c>
      <c r="J21" s="33">
        <f t="shared" si="4"/>
        <v>0.128</v>
      </c>
    </row>
    <row r="22" spans="1:10" s="28" customFormat="1" ht="16.5" customHeight="1" x14ac:dyDescent="0.25">
      <c r="A22" s="22">
        <f t="shared" si="2"/>
        <v>14</v>
      </c>
      <c r="B22" s="29" t="s">
        <v>23</v>
      </c>
      <c r="C22" s="34">
        <v>64.87</v>
      </c>
      <c r="D22" s="31">
        <f t="shared" si="0"/>
        <v>0.12974000000000002</v>
      </c>
      <c r="E22" s="35">
        <v>131.72999999999999</v>
      </c>
      <c r="F22" s="31">
        <f t="shared" si="3"/>
        <v>0.13172999999999999</v>
      </c>
      <c r="G22" s="35">
        <v>202.6</v>
      </c>
      <c r="H22" s="31">
        <f t="shared" si="1"/>
        <v>0.13506666666666667</v>
      </c>
      <c r="I22" s="35">
        <v>273.45999999999998</v>
      </c>
      <c r="J22" s="33">
        <f t="shared" si="4"/>
        <v>0.13672999999999999</v>
      </c>
    </row>
    <row r="23" spans="1:10" s="28" customFormat="1" ht="16.5" customHeight="1" x14ac:dyDescent="0.25">
      <c r="A23" s="22">
        <f t="shared" si="2"/>
        <v>15</v>
      </c>
      <c r="B23" s="29" t="s">
        <v>24</v>
      </c>
      <c r="C23" s="34">
        <v>58.9</v>
      </c>
      <c r="D23" s="31">
        <f t="shared" si="0"/>
        <v>0.1178</v>
      </c>
      <c r="E23" s="35">
        <v>117.4</v>
      </c>
      <c r="F23" s="31">
        <f t="shared" si="3"/>
        <v>0.1174</v>
      </c>
      <c r="G23" s="35">
        <v>182.3</v>
      </c>
      <c r="H23" s="31">
        <f t="shared" si="1"/>
        <v>0.12153333333333334</v>
      </c>
      <c r="I23" s="35">
        <v>247.2</v>
      </c>
      <c r="J23" s="33">
        <f t="shared" si="4"/>
        <v>0.12359999999999999</v>
      </c>
    </row>
    <row r="24" spans="1:10" s="28" customFormat="1" ht="16.5" customHeight="1" x14ac:dyDescent="0.25">
      <c r="A24" s="22">
        <f t="shared" si="2"/>
        <v>16</v>
      </c>
      <c r="B24" s="29" t="s">
        <v>25</v>
      </c>
      <c r="C24" s="30">
        <v>58.5</v>
      </c>
      <c r="D24" s="31">
        <f t="shared" si="0"/>
        <v>0.11700000000000001</v>
      </c>
      <c r="E24" s="32">
        <v>120.68</v>
      </c>
      <c r="F24" s="31">
        <f t="shared" si="3"/>
        <v>0.12068000000000001</v>
      </c>
      <c r="G24" s="32">
        <v>188.93</v>
      </c>
      <c r="H24" s="31">
        <f t="shared" si="1"/>
        <v>0.12595333333333333</v>
      </c>
      <c r="I24" s="32">
        <v>257.18</v>
      </c>
      <c r="J24" s="33">
        <f t="shared" si="4"/>
        <v>0.12859000000000001</v>
      </c>
    </row>
    <row r="25" spans="1:10" s="28" customFormat="1" ht="16.5" customHeight="1" x14ac:dyDescent="0.25">
      <c r="A25" s="22">
        <f t="shared" si="2"/>
        <v>17</v>
      </c>
      <c r="B25" s="29" t="s">
        <v>26</v>
      </c>
      <c r="C25" s="30">
        <v>23.9</v>
      </c>
      <c r="D25" s="31">
        <f t="shared" si="0"/>
        <v>4.7799999999999995E-2</v>
      </c>
      <c r="E25" s="32">
        <v>78.900000000000006</v>
      </c>
      <c r="F25" s="31">
        <f t="shared" si="3"/>
        <v>7.8900000000000012E-2</v>
      </c>
      <c r="G25" s="32">
        <v>118.35</v>
      </c>
      <c r="H25" s="31">
        <f t="shared" si="1"/>
        <v>7.8899999999999998E-2</v>
      </c>
      <c r="I25" s="32">
        <v>139.4</v>
      </c>
      <c r="J25" s="33">
        <f t="shared" si="4"/>
        <v>6.9699999999999998E-2</v>
      </c>
    </row>
    <row r="26" spans="1:10" s="28" customFormat="1" ht="16.5" customHeight="1" x14ac:dyDescent="0.25">
      <c r="A26" s="22">
        <f t="shared" si="2"/>
        <v>18</v>
      </c>
      <c r="B26" s="29" t="s">
        <v>27</v>
      </c>
      <c r="C26" s="30">
        <v>91</v>
      </c>
      <c r="D26" s="31">
        <f t="shared" si="0"/>
        <v>0.182</v>
      </c>
      <c r="E26" s="32">
        <v>167</v>
      </c>
      <c r="F26" s="31">
        <f t="shared" si="3"/>
        <v>0.16700000000000001</v>
      </c>
      <c r="G26" s="32">
        <v>243</v>
      </c>
      <c r="H26" s="31">
        <f t="shared" si="1"/>
        <v>0.16200000000000001</v>
      </c>
      <c r="I26" s="32">
        <v>319</v>
      </c>
      <c r="J26" s="33">
        <f t="shared" si="4"/>
        <v>0.1595</v>
      </c>
    </row>
    <row r="27" spans="1:10" s="28" customFormat="1" ht="16.5" customHeight="1" x14ac:dyDescent="0.25">
      <c r="A27" s="22">
        <f t="shared" si="2"/>
        <v>19</v>
      </c>
      <c r="B27" s="29" t="s">
        <v>28</v>
      </c>
      <c r="C27" s="30">
        <v>62.5</v>
      </c>
      <c r="D27" s="31">
        <f t="shared" si="0"/>
        <v>0.125</v>
      </c>
      <c r="E27" s="32">
        <v>118</v>
      </c>
      <c r="F27" s="31">
        <f t="shared" si="3"/>
        <v>0.11799999999999999</v>
      </c>
      <c r="G27" s="32">
        <v>176.5</v>
      </c>
      <c r="H27" s="31">
        <f t="shared" si="1"/>
        <v>0.11766666666666667</v>
      </c>
      <c r="I27" s="32">
        <v>239</v>
      </c>
      <c r="J27" s="33">
        <f t="shared" si="4"/>
        <v>0.1195</v>
      </c>
    </row>
    <row r="28" spans="1:10" s="28" customFormat="1" ht="16.5" customHeight="1" x14ac:dyDescent="0.25">
      <c r="A28" s="22">
        <f t="shared" si="2"/>
        <v>20</v>
      </c>
      <c r="B28" s="29" t="s">
        <v>29</v>
      </c>
      <c r="C28" s="30">
        <v>69.2</v>
      </c>
      <c r="D28" s="31">
        <f t="shared" si="0"/>
        <v>0.1384</v>
      </c>
      <c r="E28" s="32">
        <v>138.4</v>
      </c>
      <c r="F28" s="31">
        <f t="shared" si="3"/>
        <v>0.1384</v>
      </c>
      <c r="G28" s="32">
        <v>216.1</v>
      </c>
      <c r="H28" s="31">
        <f t="shared" si="1"/>
        <v>0.14406666666666668</v>
      </c>
      <c r="I28" s="32">
        <v>293.8</v>
      </c>
      <c r="J28" s="33">
        <f t="shared" si="4"/>
        <v>0.1469</v>
      </c>
    </row>
    <row r="29" spans="1:10" s="28" customFormat="1" ht="16.5" customHeight="1" x14ac:dyDescent="0.25">
      <c r="A29" s="22">
        <f t="shared" si="2"/>
        <v>21</v>
      </c>
      <c r="B29" s="29" t="s">
        <v>30</v>
      </c>
      <c r="C29" s="30">
        <v>67.5</v>
      </c>
      <c r="D29" s="31">
        <f t="shared" si="0"/>
        <v>0.13500000000000001</v>
      </c>
      <c r="E29" s="32">
        <v>126.25</v>
      </c>
      <c r="F29" s="31">
        <f t="shared" si="3"/>
        <v>0.12625</v>
      </c>
      <c r="G29" s="32">
        <v>186.25</v>
      </c>
      <c r="H29" s="31">
        <f t="shared" si="1"/>
        <v>0.12416666666666666</v>
      </c>
      <c r="I29" s="32">
        <v>246.25</v>
      </c>
      <c r="J29" s="33">
        <f t="shared" si="4"/>
        <v>0.123125</v>
      </c>
    </row>
    <row r="30" spans="1:10" s="28" customFormat="1" ht="16.5" customHeight="1" x14ac:dyDescent="0.25">
      <c r="A30" s="22">
        <f t="shared" si="2"/>
        <v>22</v>
      </c>
      <c r="B30" s="29" t="s">
        <v>31</v>
      </c>
      <c r="C30" s="30">
        <v>72.48</v>
      </c>
      <c r="D30" s="31">
        <f t="shared" si="0"/>
        <v>0.14496000000000001</v>
      </c>
      <c r="E30" s="32">
        <v>138.44999999999999</v>
      </c>
      <c r="F30" s="31">
        <f t="shared" si="3"/>
        <v>0.13844999999999999</v>
      </c>
      <c r="G30" s="32">
        <v>211.93</v>
      </c>
      <c r="H30" s="31">
        <f t="shared" si="1"/>
        <v>0.14128666666666667</v>
      </c>
      <c r="I30" s="32">
        <v>285.39999999999998</v>
      </c>
      <c r="J30" s="33">
        <f t="shared" si="4"/>
        <v>0.14269999999999999</v>
      </c>
    </row>
    <row r="31" spans="1:10" s="28" customFormat="1" ht="16.5" customHeight="1" x14ac:dyDescent="0.25">
      <c r="A31" s="22">
        <f t="shared" si="2"/>
        <v>23</v>
      </c>
      <c r="B31" s="29" t="s">
        <v>32</v>
      </c>
      <c r="C31" s="30">
        <v>63.25</v>
      </c>
      <c r="D31" s="31">
        <f t="shared" si="0"/>
        <v>0.1265</v>
      </c>
      <c r="E31" s="32">
        <v>123.5</v>
      </c>
      <c r="F31" s="31">
        <f t="shared" si="3"/>
        <v>0.1235</v>
      </c>
      <c r="G31" s="32">
        <v>187.75</v>
      </c>
      <c r="H31" s="31">
        <f t="shared" si="1"/>
        <v>0.12516666666666668</v>
      </c>
      <c r="I31" s="32">
        <v>252</v>
      </c>
      <c r="J31" s="33">
        <f t="shared" si="4"/>
        <v>0.126</v>
      </c>
    </row>
    <row r="32" spans="1:10" s="28" customFormat="1" ht="16.5" customHeight="1" x14ac:dyDescent="0.25">
      <c r="A32" s="22">
        <f t="shared" si="2"/>
        <v>24</v>
      </c>
      <c r="B32" s="29" t="s">
        <v>33</v>
      </c>
      <c r="C32" s="30">
        <v>67.5</v>
      </c>
      <c r="D32" s="31">
        <f t="shared" si="0"/>
        <v>0.13500000000000001</v>
      </c>
      <c r="E32" s="32">
        <v>127.5</v>
      </c>
      <c r="F32" s="31">
        <f t="shared" si="3"/>
        <v>0.1275</v>
      </c>
      <c r="G32" s="32">
        <v>187.5</v>
      </c>
      <c r="H32" s="31">
        <f t="shared" si="1"/>
        <v>0.125</v>
      </c>
      <c r="I32" s="32">
        <v>247.5</v>
      </c>
      <c r="J32" s="33">
        <f t="shared" si="4"/>
        <v>0.12375</v>
      </c>
    </row>
    <row r="33" spans="1:12" s="28" customFormat="1" ht="16.5" customHeight="1" x14ac:dyDescent="0.25">
      <c r="A33" s="22">
        <f t="shared" si="2"/>
        <v>25</v>
      </c>
      <c r="B33" s="29" t="s">
        <v>34</v>
      </c>
      <c r="C33" s="30">
        <v>66.349999999999994</v>
      </c>
      <c r="D33" s="31">
        <f t="shared" si="0"/>
        <v>0.13269999999999998</v>
      </c>
      <c r="E33" s="32">
        <v>122.49</v>
      </c>
      <c r="F33" s="31">
        <f t="shared" si="3"/>
        <v>0.12249</v>
      </c>
      <c r="G33" s="32">
        <v>194.46</v>
      </c>
      <c r="H33" s="31">
        <f t="shared" si="1"/>
        <v>0.12964000000000001</v>
      </c>
      <c r="I33" s="32">
        <v>266.44</v>
      </c>
      <c r="J33" s="33">
        <f t="shared" si="4"/>
        <v>0.13322000000000001</v>
      </c>
    </row>
    <row r="34" spans="1:12" s="28" customFormat="1" ht="16.5" customHeight="1" x14ac:dyDescent="0.25">
      <c r="A34" s="22">
        <f t="shared" si="2"/>
        <v>26</v>
      </c>
      <c r="B34" s="29" t="s">
        <v>35</v>
      </c>
      <c r="C34" s="30">
        <v>59.32</v>
      </c>
      <c r="D34" s="31">
        <f t="shared" si="0"/>
        <v>0.11864</v>
      </c>
      <c r="E34" s="32">
        <v>109.64</v>
      </c>
      <c r="F34" s="31">
        <f t="shared" si="3"/>
        <v>0.10964</v>
      </c>
      <c r="G34" s="32">
        <v>166.98</v>
      </c>
      <c r="H34" s="31">
        <f t="shared" si="1"/>
        <v>0.11131999999999999</v>
      </c>
      <c r="I34" s="32">
        <v>224.31</v>
      </c>
      <c r="J34" s="33">
        <f t="shared" si="4"/>
        <v>0.112155</v>
      </c>
    </row>
    <row r="35" spans="1:12" s="28" customFormat="1" ht="16.5" customHeight="1" x14ac:dyDescent="0.25">
      <c r="A35" s="22">
        <f t="shared" si="2"/>
        <v>27</v>
      </c>
      <c r="B35" s="36" t="s">
        <v>36</v>
      </c>
      <c r="C35" s="37">
        <v>63.62</v>
      </c>
      <c r="D35" s="38">
        <f t="shared" si="0"/>
        <v>0.12723999999999999</v>
      </c>
      <c r="E35" s="39">
        <v>131.08000000000001</v>
      </c>
      <c r="F35" s="38">
        <f t="shared" si="3"/>
        <v>0.13108</v>
      </c>
      <c r="G35" s="39">
        <v>207.58</v>
      </c>
      <c r="H35" s="38">
        <f t="shared" si="1"/>
        <v>0.13838666666666669</v>
      </c>
      <c r="I35" s="39">
        <v>284.05</v>
      </c>
      <c r="J35" s="40">
        <f t="shared" si="4"/>
        <v>0.14202500000000001</v>
      </c>
    </row>
    <row r="36" spans="1:12" s="28" customFormat="1" ht="16.5" customHeight="1" x14ac:dyDescent="0.25">
      <c r="A36" s="22">
        <f t="shared" si="2"/>
        <v>28</v>
      </c>
      <c r="B36" s="29" t="s">
        <v>37</v>
      </c>
      <c r="C36" s="30">
        <v>64</v>
      </c>
      <c r="D36" s="31">
        <f t="shared" si="0"/>
        <v>0.128</v>
      </c>
      <c r="E36" s="32">
        <v>127.2</v>
      </c>
      <c r="F36" s="31">
        <f t="shared" si="3"/>
        <v>0.12720000000000001</v>
      </c>
      <c r="G36" s="32">
        <v>197.9</v>
      </c>
      <c r="H36" s="31">
        <f t="shared" si="1"/>
        <v>0.13193333333333335</v>
      </c>
      <c r="I36" s="32">
        <v>268.2</v>
      </c>
      <c r="J36" s="33">
        <f t="shared" si="4"/>
        <v>0.1341</v>
      </c>
    </row>
    <row r="37" spans="1:12" s="28" customFormat="1" ht="16.5" customHeight="1" x14ac:dyDescent="0.25">
      <c r="A37" s="22">
        <f t="shared" si="2"/>
        <v>29</v>
      </c>
      <c r="B37" s="29" t="s">
        <v>38</v>
      </c>
      <c r="C37" s="30">
        <v>65.2</v>
      </c>
      <c r="D37" s="31">
        <f t="shared" si="0"/>
        <v>0.13040000000000002</v>
      </c>
      <c r="E37" s="32">
        <v>120.4</v>
      </c>
      <c r="F37" s="31">
        <f t="shared" si="3"/>
        <v>0.12040000000000001</v>
      </c>
      <c r="G37" s="32">
        <v>185.6</v>
      </c>
      <c r="H37" s="31">
        <f t="shared" si="1"/>
        <v>0.12373333333333333</v>
      </c>
      <c r="I37" s="32">
        <v>250.8</v>
      </c>
      <c r="J37" s="33">
        <f t="shared" si="4"/>
        <v>0.12540000000000001</v>
      </c>
    </row>
    <row r="38" spans="1:12" s="28" customFormat="1" ht="16.5" customHeight="1" x14ac:dyDescent="0.25">
      <c r="A38" s="22">
        <f t="shared" si="2"/>
        <v>30</v>
      </c>
      <c r="B38" s="29" t="s">
        <v>39</v>
      </c>
      <c r="C38" s="30">
        <v>53.86</v>
      </c>
      <c r="D38" s="31">
        <f t="shared" si="0"/>
        <v>0.10772</v>
      </c>
      <c r="E38" s="32">
        <v>107.72</v>
      </c>
      <c r="F38" s="31">
        <f t="shared" si="3"/>
        <v>0.10772</v>
      </c>
      <c r="G38" s="32">
        <v>161.59</v>
      </c>
      <c r="H38" s="31">
        <f t="shared" si="1"/>
        <v>0.10772666666666667</v>
      </c>
      <c r="I38" s="32">
        <v>215.45</v>
      </c>
      <c r="J38" s="33">
        <f t="shared" si="4"/>
        <v>0.10772499999999999</v>
      </c>
    </row>
    <row r="39" spans="1:12" s="28" customFormat="1" ht="16.5" customHeight="1" x14ac:dyDescent="0.25">
      <c r="A39" s="22">
        <f t="shared" si="2"/>
        <v>31</v>
      </c>
      <c r="B39" s="29" t="s">
        <v>40</v>
      </c>
      <c r="C39" s="34">
        <v>74.11</v>
      </c>
      <c r="D39" s="31">
        <f t="shared" si="0"/>
        <v>0.14821999999999999</v>
      </c>
      <c r="E39" s="35">
        <v>136.22</v>
      </c>
      <c r="F39" s="31">
        <f t="shared" si="3"/>
        <v>0.13622000000000001</v>
      </c>
      <c r="G39" s="35">
        <v>198.32</v>
      </c>
      <c r="H39" s="31">
        <f t="shared" si="1"/>
        <v>0.13221333333333332</v>
      </c>
      <c r="I39" s="35">
        <v>260.43</v>
      </c>
      <c r="J39" s="33">
        <f t="shared" si="4"/>
        <v>0.130215</v>
      </c>
    </row>
    <row r="40" spans="1:12" s="28" customFormat="1" ht="16.5" customHeight="1" x14ac:dyDescent="0.25">
      <c r="A40" s="22">
        <f t="shared" si="2"/>
        <v>32</v>
      </c>
      <c r="B40" s="29" t="s">
        <v>41</v>
      </c>
      <c r="C40" s="30">
        <v>66.36</v>
      </c>
      <c r="D40" s="31">
        <f t="shared" si="0"/>
        <v>0.13272</v>
      </c>
      <c r="E40" s="32">
        <v>122.53</v>
      </c>
      <c r="F40" s="31">
        <f t="shared" si="3"/>
        <v>0.12253</v>
      </c>
      <c r="G40" s="32">
        <v>185.94</v>
      </c>
      <c r="H40" s="31">
        <f t="shared" si="1"/>
        <v>0.12396</v>
      </c>
      <c r="I40" s="32">
        <v>249.35</v>
      </c>
      <c r="J40" s="33">
        <f t="shared" si="4"/>
        <v>0.12467499999999999</v>
      </c>
    </row>
    <row r="41" spans="1:12" s="28" customFormat="1" ht="16.5" customHeight="1" x14ac:dyDescent="0.25">
      <c r="A41" s="22">
        <f t="shared" si="2"/>
        <v>33</v>
      </c>
      <c r="B41" s="29" t="s">
        <v>42</v>
      </c>
      <c r="C41" s="30">
        <v>62.5</v>
      </c>
      <c r="D41" s="31">
        <f t="shared" si="0"/>
        <v>0.125</v>
      </c>
      <c r="E41" s="32">
        <v>119.75</v>
      </c>
      <c r="F41" s="31">
        <f t="shared" si="3"/>
        <v>0.11975</v>
      </c>
      <c r="G41" s="32">
        <v>181.75</v>
      </c>
      <c r="H41" s="31">
        <f t="shared" si="1"/>
        <v>0.12116666666666667</v>
      </c>
      <c r="I41" s="32">
        <v>243.75</v>
      </c>
      <c r="J41" s="33">
        <f t="shared" si="4"/>
        <v>0.121875</v>
      </c>
    </row>
    <row r="42" spans="1:12" s="28" customFormat="1" ht="16.5" customHeight="1" x14ac:dyDescent="0.25">
      <c r="A42" s="22">
        <f t="shared" si="2"/>
        <v>34</v>
      </c>
      <c r="B42" s="29" t="s">
        <v>43</v>
      </c>
      <c r="C42" s="30">
        <v>64.5</v>
      </c>
      <c r="D42" s="31">
        <f t="shared" si="0"/>
        <v>0.129</v>
      </c>
      <c r="E42" s="32">
        <v>112.5</v>
      </c>
      <c r="F42" s="31">
        <f t="shared" si="3"/>
        <v>0.1125</v>
      </c>
      <c r="G42" s="32">
        <v>173.5</v>
      </c>
      <c r="H42" s="31">
        <f t="shared" si="1"/>
        <v>0.11566666666666667</v>
      </c>
      <c r="I42" s="32">
        <v>234.5</v>
      </c>
      <c r="J42" s="33">
        <f t="shared" si="4"/>
        <v>0.11724999999999999</v>
      </c>
    </row>
    <row r="43" spans="1:12" s="28" customFormat="1" ht="16.5" customHeight="1" x14ac:dyDescent="0.25">
      <c r="A43" s="22">
        <f t="shared" si="2"/>
        <v>35</v>
      </c>
      <c r="B43" s="29" t="s">
        <v>44</v>
      </c>
      <c r="C43" s="30">
        <v>63.5</v>
      </c>
      <c r="D43" s="31">
        <f t="shared" si="0"/>
        <v>0.127</v>
      </c>
      <c r="E43" s="32">
        <v>120.7</v>
      </c>
      <c r="F43" s="31">
        <f t="shared" si="3"/>
        <v>0.1207</v>
      </c>
      <c r="G43" s="32">
        <v>186.7</v>
      </c>
      <c r="H43" s="31">
        <f t="shared" si="1"/>
        <v>0.12446666666666666</v>
      </c>
      <c r="I43" s="32">
        <v>252.7</v>
      </c>
      <c r="J43" s="33">
        <f t="shared" si="4"/>
        <v>0.12634999999999999</v>
      </c>
      <c r="L43" s="28" t="s">
        <v>45</v>
      </c>
    </row>
    <row r="44" spans="1:12" s="28" customFormat="1" ht="16.5" customHeight="1" x14ac:dyDescent="0.25">
      <c r="A44" s="22">
        <f t="shared" si="2"/>
        <v>36</v>
      </c>
      <c r="B44" s="29" t="s">
        <v>46</v>
      </c>
      <c r="C44" s="30">
        <v>64.5</v>
      </c>
      <c r="D44" s="31">
        <f t="shared" si="0"/>
        <v>0.129</v>
      </c>
      <c r="E44" s="32">
        <v>113.15</v>
      </c>
      <c r="F44" s="31">
        <f t="shared" si="3"/>
        <v>0.11315</v>
      </c>
      <c r="G44" s="32">
        <v>157.06</v>
      </c>
      <c r="H44" s="31">
        <f t="shared" si="1"/>
        <v>0.10470666666666667</v>
      </c>
      <c r="I44" s="32">
        <v>201.06</v>
      </c>
      <c r="J44" s="33">
        <f t="shared" si="4"/>
        <v>0.10052999999999999</v>
      </c>
    </row>
    <row r="45" spans="1:12" s="28" customFormat="1" ht="16.5" customHeight="1" x14ac:dyDescent="0.25">
      <c r="A45" s="22">
        <f t="shared" si="2"/>
        <v>37</v>
      </c>
      <c r="B45" s="29" t="s">
        <v>47</v>
      </c>
      <c r="C45" s="30">
        <v>58.36</v>
      </c>
      <c r="D45" s="31">
        <f t="shared" si="0"/>
        <v>0.11672</v>
      </c>
      <c r="E45" s="32">
        <v>114.87</v>
      </c>
      <c r="F45" s="31">
        <f t="shared" si="3"/>
        <v>0.11487</v>
      </c>
      <c r="G45" s="32">
        <v>180.39</v>
      </c>
      <c r="H45" s="31">
        <f t="shared" si="1"/>
        <v>0.12025999999999999</v>
      </c>
      <c r="I45" s="32">
        <v>245.91</v>
      </c>
      <c r="J45" s="33">
        <f t="shared" si="4"/>
        <v>0.12295499999999999</v>
      </c>
    </row>
    <row r="46" spans="1:12" s="28" customFormat="1" ht="16.5" customHeight="1" x14ac:dyDescent="0.25">
      <c r="A46" s="22">
        <f t="shared" si="2"/>
        <v>38</v>
      </c>
      <c r="B46" s="29" t="s">
        <v>48</v>
      </c>
      <c r="C46" s="30">
        <v>63.2</v>
      </c>
      <c r="D46" s="31">
        <f t="shared" si="0"/>
        <v>0.12640000000000001</v>
      </c>
      <c r="E46" s="32">
        <v>127.8</v>
      </c>
      <c r="F46" s="31">
        <f t="shared" si="3"/>
        <v>0.1278</v>
      </c>
      <c r="G46" s="32">
        <v>200</v>
      </c>
      <c r="H46" s="31">
        <f t="shared" si="1"/>
        <v>0.13333333333333333</v>
      </c>
      <c r="I46" s="32">
        <v>272.2</v>
      </c>
      <c r="J46" s="33">
        <f t="shared" si="4"/>
        <v>0.1361</v>
      </c>
    </row>
    <row r="47" spans="1:12" s="28" customFormat="1" ht="16.5" customHeight="1" x14ac:dyDescent="0.25">
      <c r="A47" s="22">
        <f t="shared" si="2"/>
        <v>39</v>
      </c>
      <c r="B47" s="29" t="s">
        <v>49</v>
      </c>
      <c r="C47" s="34">
        <v>74.3</v>
      </c>
      <c r="D47" s="31">
        <f t="shared" si="0"/>
        <v>0.14859999999999998</v>
      </c>
      <c r="E47" s="35">
        <v>142.1</v>
      </c>
      <c r="F47" s="31">
        <f t="shared" si="3"/>
        <v>0.1421</v>
      </c>
      <c r="G47" s="35">
        <v>213.2</v>
      </c>
      <c r="H47" s="31">
        <f t="shared" si="1"/>
        <v>0.14213333333333333</v>
      </c>
      <c r="I47" s="35">
        <v>284.3</v>
      </c>
      <c r="J47" s="33">
        <f t="shared" si="4"/>
        <v>0.14215</v>
      </c>
    </row>
    <row r="48" spans="1:12" s="28" customFormat="1" ht="16.5" customHeight="1" x14ac:dyDescent="0.25">
      <c r="A48" s="22">
        <f t="shared" si="2"/>
        <v>40</v>
      </c>
      <c r="B48" s="29" t="s">
        <v>50</v>
      </c>
      <c r="C48" s="30">
        <v>63.78</v>
      </c>
      <c r="D48" s="31">
        <f t="shared" si="0"/>
        <v>0.12756000000000001</v>
      </c>
      <c r="E48" s="32">
        <v>120.06</v>
      </c>
      <c r="F48" s="31">
        <f t="shared" si="3"/>
        <v>0.12006</v>
      </c>
      <c r="G48" s="32">
        <v>176.34</v>
      </c>
      <c r="H48" s="31">
        <f t="shared" si="1"/>
        <v>0.11756</v>
      </c>
      <c r="I48" s="32">
        <v>232.62</v>
      </c>
      <c r="J48" s="33">
        <f t="shared" si="4"/>
        <v>0.11631</v>
      </c>
    </row>
    <row r="49" spans="1:10" s="28" customFormat="1" ht="16.5" customHeight="1" x14ac:dyDescent="0.25">
      <c r="A49" s="22">
        <f t="shared" si="2"/>
        <v>41</v>
      </c>
      <c r="B49" s="29" t="s">
        <v>51</v>
      </c>
      <c r="C49" s="30">
        <v>65.7</v>
      </c>
      <c r="D49" s="31">
        <f t="shared" si="0"/>
        <v>0.13140000000000002</v>
      </c>
      <c r="E49" s="32">
        <v>126.61</v>
      </c>
      <c r="F49" s="31">
        <f t="shared" si="3"/>
        <v>0.12661</v>
      </c>
      <c r="G49" s="32">
        <v>190.61</v>
      </c>
      <c r="H49" s="31">
        <f t="shared" si="1"/>
        <v>0.12707333333333334</v>
      </c>
      <c r="I49" s="32">
        <v>254.61</v>
      </c>
      <c r="J49" s="33">
        <f t="shared" si="4"/>
        <v>0.127305</v>
      </c>
    </row>
    <row r="50" spans="1:10" ht="16.5" customHeight="1" x14ac:dyDescent="0.25">
      <c r="A50" s="22">
        <f t="shared" si="2"/>
        <v>42</v>
      </c>
      <c r="B50" s="29" t="s">
        <v>52</v>
      </c>
      <c r="C50" s="30">
        <v>70.22</v>
      </c>
      <c r="D50" s="31">
        <f t="shared" ref="D50:D61" si="5">C50/500</f>
        <v>0.14044000000000001</v>
      </c>
      <c r="E50" s="32">
        <v>131.72999999999999</v>
      </c>
      <c r="F50" s="31">
        <f t="shared" si="3"/>
        <v>0.13172999999999999</v>
      </c>
      <c r="G50" s="32">
        <v>203.72</v>
      </c>
      <c r="H50" s="31">
        <f t="shared" ref="H50:H61" si="6">G50/1500</f>
        <v>0.13581333333333334</v>
      </c>
      <c r="I50" s="32">
        <v>275.70999999999998</v>
      </c>
      <c r="J50" s="33">
        <f t="shared" si="4"/>
        <v>0.13785499999999998</v>
      </c>
    </row>
    <row r="51" spans="1:10" s="28" customFormat="1" ht="16.5" customHeight="1" x14ac:dyDescent="0.25">
      <c r="A51" s="22">
        <f t="shared" si="2"/>
        <v>43</v>
      </c>
      <c r="B51" s="29" t="s">
        <v>53</v>
      </c>
      <c r="C51" s="30">
        <v>78.58</v>
      </c>
      <c r="D51" s="31">
        <f t="shared" si="5"/>
        <v>0.15715999999999999</v>
      </c>
      <c r="E51" s="32">
        <v>158.19999999999999</v>
      </c>
      <c r="F51" s="31">
        <f t="shared" ref="F51:F61" si="7">E51/1000</f>
        <v>0.15819999999999998</v>
      </c>
      <c r="G51" s="32">
        <v>244.93</v>
      </c>
      <c r="H51" s="31">
        <f t="shared" si="6"/>
        <v>0.16328666666666666</v>
      </c>
      <c r="I51" s="32">
        <v>331.65</v>
      </c>
      <c r="J51" s="33">
        <f t="shared" ref="J51:J61" si="8">I51/2000</f>
        <v>0.165825</v>
      </c>
    </row>
    <row r="52" spans="1:10" s="28" customFormat="1" ht="16.5" customHeight="1" x14ac:dyDescent="0.25">
      <c r="A52" s="22">
        <f t="shared" si="2"/>
        <v>44</v>
      </c>
      <c r="B52" s="29" t="s">
        <v>54</v>
      </c>
      <c r="C52" s="30">
        <v>66.8</v>
      </c>
      <c r="D52" s="31">
        <f t="shared" si="5"/>
        <v>0.1336</v>
      </c>
      <c r="E52" s="32">
        <v>132.6</v>
      </c>
      <c r="F52" s="31">
        <f t="shared" si="7"/>
        <v>0.1326</v>
      </c>
      <c r="G52" s="32">
        <v>207.4</v>
      </c>
      <c r="H52" s="31">
        <f t="shared" si="6"/>
        <v>0.13826666666666668</v>
      </c>
      <c r="I52" s="32">
        <v>282.2</v>
      </c>
      <c r="J52" s="33">
        <f t="shared" si="8"/>
        <v>0.1411</v>
      </c>
    </row>
    <row r="53" spans="1:10" s="28" customFormat="1" ht="16.5" customHeight="1" x14ac:dyDescent="0.25">
      <c r="A53" s="22">
        <f t="shared" si="2"/>
        <v>45</v>
      </c>
      <c r="B53" s="29" t="s">
        <v>55</v>
      </c>
      <c r="C53" s="30">
        <v>73.34</v>
      </c>
      <c r="D53" s="31">
        <f t="shared" si="5"/>
        <v>0.14668</v>
      </c>
      <c r="E53" s="32">
        <v>135.44</v>
      </c>
      <c r="F53" s="31">
        <f t="shared" si="7"/>
        <v>0.13544</v>
      </c>
      <c r="G53" s="32">
        <v>197.54</v>
      </c>
      <c r="H53" s="31">
        <f t="shared" si="6"/>
        <v>0.13169333333333333</v>
      </c>
      <c r="I53" s="32">
        <v>259.64</v>
      </c>
      <c r="J53" s="33">
        <f t="shared" si="8"/>
        <v>0.12981999999999999</v>
      </c>
    </row>
    <row r="54" spans="1:10" s="28" customFormat="1" ht="16.5" customHeight="1" x14ac:dyDescent="0.25">
      <c r="A54" s="22">
        <f t="shared" si="2"/>
        <v>46</v>
      </c>
      <c r="B54" s="29" t="s">
        <v>56</v>
      </c>
      <c r="C54" s="30">
        <v>39</v>
      </c>
      <c r="D54" s="31">
        <f t="shared" si="5"/>
        <v>7.8E-2</v>
      </c>
      <c r="E54" s="32">
        <v>50</v>
      </c>
      <c r="F54" s="31">
        <f t="shared" si="7"/>
        <v>0.05</v>
      </c>
      <c r="G54" s="32">
        <v>172.5</v>
      </c>
      <c r="H54" s="31">
        <f t="shared" si="6"/>
        <v>0.115</v>
      </c>
      <c r="I54" s="32">
        <v>230</v>
      </c>
      <c r="J54" s="33">
        <f t="shared" si="8"/>
        <v>0.115</v>
      </c>
    </row>
    <row r="55" spans="1:10" s="28" customFormat="1" ht="16.5" customHeight="1" x14ac:dyDescent="0.25">
      <c r="A55" s="22">
        <f t="shared" si="2"/>
        <v>47</v>
      </c>
      <c r="B55" s="29" t="s">
        <v>57</v>
      </c>
      <c r="C55" s="30">
        <v>67.7</v>
      </c>
      <c r="D55" s="31">
        <f t="shared" si="5"/>
        <v>0.13539999999999999</v>
      </c>
      <c r="E55" s="32">
        <v>135.19999999999999</v>
      </c>
      <c r="F55" s="31">
        <f t="shared" si="7"/>
        <v>0.13519999999999999</v>
      </c>
      <c r="G55" s="32">
        <v>209.3</v>
      </c>
      <c r="H55" s="31">
        <f t="shared" si="6"/>
        <v>0.13953333333333334</v>
      </c>
      <c r="I55" s="32">
        <v>285.8</v>
      </c>
      <c r="J55" s="33">
        <f t="shared" si="8"/>
        <v>0.1429</v>
      </c>
    </row>
    <row r="56" spans="1:10" s="28" customFormat="1" ht="16.5" customHeight="1" x14ac:dyDescent="0.25">
      <c r="A56" s="22">
        <f t="shared" si="2"/>
        <v>48</v>
      </c>
      <c r="B56" s="29" t="s">
        <v>58</v>
      </c>
      <c r="C56" s="30">
        <v>68.5</v>
      </c>
      <c r="D56" s="31">
        <f t="shared" si="5"/>
        <v>0.13700000000000001</v>
      </c>
      <c r="E56" s="32">
        <v>140.5</v>
      </c>
      <c r="F56" s="31">
        <f t="shared" si="7"/>
        <v>0.14050000000000001</v>
      </c>
      <c r="G56" s="32">
        <v>217</v>
      </c>
      <c r="H56" s="31">
        <f t="shared" si="6"/>
        <v>0.14466666666666667</v>
      </c>
      <c r="I56" s="32">
        <v>293.5</v>
      </c>
      <c r="J56" s="33">
        <f t="shared" si="8"/>
        <v>0.14674999999999999</v>
      </c>
    </row>
    <row r="57" spans="1:10" s="28" customFormat="1" ht="16.5" customHeight="1" x14ac:dyDescent="0.25">
      <c r="A57" s="22">
        <f t="shared" si="2"/>
        <v>49</v>
      </c>
      <c r="B57" s="29" t="s">
        <v>59</v>
      </c>
      <c r="C57" s="30">
        <v>63.57</v>
      </c>
      <c r="D57" s="31">
        <f t="shared" si="5"/>
        <v>0.12714</v>
      </c>
      <c r="E57" s="32">
        <v>111.94</v>
      </c>
      <c r="F57" s="31">
        <f t="shared" si="7"/>
        <v>0.11194</v>
      </c>
      <c r="G57" s="32">
        <v>159.01</v>
      </c>
      <c r="H57" s="31">
        <f t="shared" si="6"/>
        <v>0.10600666666666667</v>
      </c>
      <c r="I57" s="32">
        <v>206.08</v>
      </c>
      <c r="J57" s="33">
        <f t="shared" si="8"/>
        <v>0.10304000000000001</v>
      </c>
    </row>
    <row r="58" spans="1:10" s="28" customFormat="1" ht="16.5" customHeight="1" x14ac:dyDescent="0.25">
      <c r="A58" s="22">
        <f t="shared" si="2"/>
        <v>50</v>
      </c>
      <c r="B58" s="29" t="s">
        <v>60</v>
      </c>
      <c r="C58" s="30">
        <v>63.95</v>
      </c>
      <c r="D58" s="31">
        <f t="shared" si="5"/>
        <v>0.12790000000000001</v>
      </c>
      <c r="E58" s="32">
        <v>124.9</v>
      </c>
      <c r="F58" s="31">
        <f t="shared" si="7"/>
        <v>0.12490000000000001</v>
      </c>
      <c r="G58" s="32">
        <v>188.85</v>
      </c>
      <c r="H58" s="31">
        <f t="shared" si="6"/>
        <v>0.12589999999999998</v>
      </c>
      <c r="I58" s="32">
        <v>252.8</v>
      </c>
      <c r="J58" s="33">
        <f t="shared" si="8"/>
        <v>0.12640000000000001</v>
      </c>
    </row>
    <row r="59" spans="1:10" s="28" customFormat="1" ht="16.5" customHeight="1" x14ac:dyDescent="0.25">
      <c r="A59" s="22">
        <f t="shared" si="2"/>
        <v>51</v>
      </c>
      <c r="B59" s="29" t="s">
        <v>61</v>
      </c>
      <c r="C59" s="30">
        <v>88.95</v>
      </c>
      <c r="D59" s="31">
        <f t="shared" si="5"/>
        <v>0.1779</v>
      </c>
      <c r="E59" s="32">
        <v>155.4</v>
      </c>
      <c r="F59" s="31">
        <f t="shared" si="7"/>
        <v>0.15540000000000001</v>
      </c>
      <c r="G59" s="32">
        <v>216.85</v>
      </c>
      <c r="H59" s="31">
        <f t="shared" si="6"/>
        <v>0.14456666666666668</v>
      </c>
      <c r="I59" s="32">
        <v>278.31</v>
      </c>
      <c r="J59" s="33">
        <f t="shared" si="8"/>
        <v>0.139155</v>
      </c>
    </row>
    <row r="60" spans="1:10" s="28" customFormat="1" ht="16.5" customHeight="1" x14ac:dyDescent="0.25">
      <c r="A60" s="22">
        <f t="shared" si="2"/>
        <v>52</v>
      </c>
      <c r="B60" s="29" t="s">
        <v>62</v>
      </c>
      <c r="C60" s="30">
        <v>74.45</v>
      </c>
      <c r="D60" s="31">
        <f t="shared" si="5"/>
        <v>0.1489</v>
      </c>
      <c r="E60" s="32">
        <v>147.9</v>
      </c>
      <c r="F60" s="31">
        <f t="shared" si="7"/>
        <v>0.1479</v>
      </c>
      <c r="G60" s="32">
        <v>229.35</v>
      </c>
      <c r="H60" s="31">
        <f t="shared" si="6"/>
        <v>0.15290000000000001</v>
      </c>
      <c r="I60" s="32">
        <v>310.85000000000002</v>
      </c>
      <c r="J60" s="33">
        <f t="shared" si="8"/>
        <v>0.15542500000000001</v>
      </c>
    </row>
    <row r="61" spans="1:10" s="28" customFormat="1" ht="16.5" customHeight="1" thickBot="1" x14ac:dyDescent="0.3">
      <c r="A61" s="22">
        <f t="shared" si="2"/>
        <v>53</v>
      </c>
      <c r="B61" s="42" t="s">
        <v>63</v>
      </c>
      <c r="C61" s="43">
        <v>91.2</v>
      </c>
      <c r="D61" s="44">
        <f t="shared" si="5"/>
        <v>0.18240000000000001</v>
      </c>
      <c r="E61" s="45">
        <v>170.9</v>
      </c>
      <c r="F61" s="44">
        <f t="shared" si="7"/>
        <v>0.1709</v>
      </c>
      <c r="G61" s="45">
        <v>248.6</v>
      </c>
      <c r="H61" s="44">
        <f t="shared" si="6"/>
        <v>0.16573333333333332</v>
      </c>
      <c r="I61" s="45">
        <v>326.3</v>
      </c>
      <c r="J61" s="46">
        <f t="shared" si="8"/>
        <v>0.16315000000000002</v>
      </c>
    </row>
    <row r="62" spans="1:10" ht="16.5" customHeight="1" thickBot="1" x14ac:dyDescent="0.3">
      <c r="A62" s="41"/>
      <c r="B62" s="47"/>
      <c r="C62" s="48"/>
      <c r="D62" s="49"/>
      <c r="E62" s="48"/>
      <c r="F62" s="50"/>
      <c r="G62" s="48"/>
      <c r="H62" s="50"/>
      <c r="I62" s="48"/>
      <c r="J62" s="49"/>
    </row>
    <row r="63" spans="1:10" ht="16.5" customHeight="1" x14ac:dyDescent="0.25">
      <c r="A63" s="41"/>
      <c r="B63" s="51"/>
      <c r="C63" s="52" t="s">
        <v>3</v>
      </c>
      <c r="D63" s="53"/>
      <c r="E63" s="54" t="s">
        <v>4</v>
      </c>
      <c r="F63" s="55"/>
      <c r="G63" s="56" t="s">
        <v>5</v>
      </c>
      <c r="H63" s="57"/>
      <c r="I63" s="58" t="s">
        <v>6</v>
      </c>
      <c r="J63" s="59"/>
    </row>
    <row r="64" spans="1:10" ht="16.5" customHeight="1" thickBot="1" x14ac:dyDescent="0.3">
      <c r="A64" s="41"/>
      <c r="B64" s="47"/>
      <c r="C64" s="60" t="s">
        <v>8</v>
      </c>
      <c r="D64" s="61" t="s">
        <v>9</v>
      </c>
      <c r="E64" s="62" t="s">
        <v>8</v>
      </c>
      <c r="F64" s="63" t="s">
        <v>9</v>
      </c>
      <c r="G64" s="64" t="s">
        <v>8</v>
      </c>
      <c r="H64" s="65" t="s">
        <v>9</v>
      </c>
      <c r="I64" s="66" t="s">
        <v>8</v>
      </c>
      <c r="J64" s="67" t="s">
        <v>9</v>
      </c>
    </row>
    <row r="65" spans="1:10" ht="16.5" customHeight="1" thickBot="1" x14ac:dyDescent="0.3">
      <c r="A65"/>
      <c r="B65" s="68" t="s">
        <v>64</v>
      </c>
      <c r="C65" s="69">
        <f>AVERAGE(C9:C61)</f>
        <v>65.197169811320734</v>
      </c>
      <c r="D65" s="70">
        <f>AVERAGE(D9:D61)</f>
        <v>0.13039433962264155</v>
      </c>
      <c r="E65" s="69">
        <f>AVERAGE(E9:E61)</f>
        <v>125.15301886792447</v>
      </c>
      <c r="F65" s="70">
        <f>AVERAGE(F9:F61)</f>
        <v>0.12515301886792451</v>
      </c>
      <c r="G65" s="69">
        <f>AVERAGE(G9:G61)</f>
        <v>191.7935849056604</v>
      </c>
      <c r="H65" s="70">
        <f>AVERAGE(H9:H61)</f>
        <v>0.127862389937107</v>
      </c>
      <c r="I65" s="69">
        <f>AVERAGE(I9:I61)</f>
        <v>256.97528301886791</v>
      </c>
      <c r="J65" s="71">
        <f>AVERAGE(J9:J61)</f>
        <v>0.12848764150943398</v>
      </c>
    </row>
    <row r="66" spans="1:10" ht="16.5" customHeight="1" x14ac:dyDescent="0.25">
      <c r="A66" s="41"/>
      <c r="B66" s="47"/>
      <c r="C66" s="48"/>
      <c r="D66" s="49"/>
      <c r="E66" s="48"/>
      <c r="F66" s="50"/>
      <c r="G66" s="48"/>
      <c r="H66" s="50"/>
      <c r="I66" s="48"/>
      <c r="J66" s="49"/>
    </row>
    <row r="67" spans="1:10" ht="16.5" customHeight="1" x14ac:dyDescent="0.25"/>
    <row r="68" spans="1:10" ht="16.5" customHeight="1" x14ac:dyDescent="0.25"/>
  </sheetData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7" workbookViewId="0">
      <selection activeCell="E69" sqref="E69"/>
    </sheetView>
  </sheetViews>
  <sheetFormatPr defaultRowHeight="15" x14ac:dyDescent="0.25"/>
  <cols>
    <col min="1" max="1" width="3.28515625" bestFit="1" customWidth="1"/>
    <col min="2" max="2" width="54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65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4" t="s">
        <v>3</v>
      </c>
      <c r="D7" s="76"/>
    </row>
    <row r="8" spans="1:4" ht="16.5" thickBot="1" x14ac:dyDescent="0.3">
      <c r="A8" s="12"/>
      <c r="B8" s="13" t="s">
        <v>7</v>
      </c>
      <c r="C8" s="14" t="s">
        <v>8</v>
      </c>
      <c r="D8" s="75" t="s">
        <v>9</v>
      </c>
    </row>
    <row r="9" spans="1:4" ht="15.75" x14ac:dyDescent="0.25">
      <c r="A9" s="22">
        <f>ROW(A1)</f>
        <v>1</v>
      </c>
      <c r="B9" s="23" t="s">
        <v>26</v>
      </c>
      <c r="C9" s="24">
        <v>23.9</v>
      </c>
      <c r="D9" s="25">
        <f>C9/500</f>
        <v>4.7799999999999995E-2</v>
      </c>
    </row>
    <row r="10" spans="1:4" ht="15.75" x14ac:dyDescent="0.25">
      <c r="A10" s="22">
        <f>ROW(A2)</f>
        <v>2</v>
      </c>
      <c r="B10" s="29" t="s">
        <v>56</v>
      </c>
      <c r="C10" s="30">
        <v>39</v>
      </c>
      <c r="D10" s="31">
        <f>C10/500</f>
        <v>7.8E-2</v>
      </c>
    </row>
    <row r="11" spans="1:4" ht="15.75" x14ac:dyDescent="0.25">
      <c r="A11" s="22">
        <f>ROW(A3)</f>
        <v>3</v>
      </c>
      <c r="B11" s="29" t="s">
        <v>21</v>
      </c>
      <c r="C11" s="30">
        <v>46.97</v>
      </c>
      <c r="D11" s="31">
        <f>C11/500</f>
        <v>9.3939999999999996E-2</v>
      </c>
    </row>
    <row r="12" spans="1:4" ht="15.75" x14ac:dyDescent="0.25">
      <c r="A12" s="22">
        <f>ROW(A4)</f>
        <v>4</v>
      </c>
      <c r="B12" s="29" t="s">
        <v>39</v>
      </c>
      <c r="C12" s="30">
        <v>53.86</v>
      </c>
      <c r="D12" s="31">
        <f>C12/500</f>
        <v>0.10772</v>
      </c>
    </row>
    <row r="13" spans="1:4" ht="15.75" x14ac:dyDescent="0.25">
      <c r="A13" s="22">
        <f>ROW(A5)</f>
        <v>5</v>
      </c>
      <c r="B13" s="29" t="s">
        <v>22</v>
      </c>
      <c r="C13" s="30">
        <v>56.5</v>
      </c>
      <c r="D13" s="31">
        <f>C13/500</f>
        <v>0.113</v>
      </c>
    </row>
    <row r="14" spans="1:4" ht="15.75" x14ac:dyDescent="0.25">
      <c r="A14" s="22">
        <f>ROW(A6)</f>
        <v>6</v>
      </c>
      <c r="B14" s="29" t="s">
        <v>13</v>
      </c>
      <c r="C14" s="30">
        <v>57</v>
      </c>
      <c r="D14" s="31">
        <f>C14/500</f>
        <v>0.114</v>
      </c>
    </row>
    <row r="15" spans="1:4" ht="15.75" x14ac:dyDescent="0.25">
      <c r="A15" s="22">
        <f>ROW(A7)</f>
        <v>7</v>
      </c>
      <c r="B15" s="29" t="s">
        <v>20</v>
      </c>
      <c r="C15" s="34">
        <v>58.08</v>
      </c>
      <c r="D15" s="31">
        <f>C15/500</f>
        <v>0.11616</v>
      </c>
    </row>
    <row r="16" spans="1:4" ht="15.75" x14ac:dyDescent="0.25">
      <c r="A16" s="22">
        <f>ROW(A8)</f>
        <v>8</v>
      </c>
      <c r="B16" s="29" t="s">
        <v>47</v>
      </c>
      <c r="C16" s="30">
        <v>58.36</v>
      </c>
      <c r="D16" s="31">
        <f>C16/500</f>
        <v>0.11672</v>
      </c>
    </row>
    <row r="17" spans="1:4" ht="15.75" x14ac:dyDescent="0.25">
      <c r="A17" s="22">
        <f>ROW(A9)</f>
        <v>9</v>
      </c>
      <c r="B17" s="29" t="s">
        <v>25</v>
      </c>
      <c r="C17" s="30">
        <v>58.5</v>
      </c>
      <c r="D17" s="31">
        <f>C17/500</f>
        <v>0.11700000000000001</v>
      </c>
    </row>
    <row r="18" spans="1:4" ht="15.75" x14ac:dyDescent="0.25">
      <c r="A18" s="22">
        <f>ROW(A10)</f>
        <v>10</v>
      </c>
      <c r="B18" s="29" t="s">
        <v>24</v>
      </c>
      <c r="C18" s="34">
        <v>58.9</v>
      </c>
      <c r="D18" s="31">
        <f>C18/500</f>
        <v>0.1178</v>
      </c>
    </row>
    <row r="19" spans="1:4" ht="15.75" x14ac:dyDescent="0.25">
      <c r="A19" s="22">
        <f>ROW(A11)</f>
        <v>11</v>
      </c>
      <c r="B19" s="29" t="s">
        <v>35</v>
      </c>
      <c r="C19" s="30">
        <v>59.32</v>
      </c>
      <c r="D19" s="31">
        <f>C19/500</f>
        <v>0.11864</v>
      </c>
    </row>
    <row r="20" spans="1:4" ht="15.75" x14ac:dyDescent="0.25">
      <c r="A20" s="22">
        <f>ROW(A12)</f>
        <v>12</v>
      </c>
      <c r="B20" s="29" t="s">
        <v>16</v>
      </c>
      <c r="C20" s="30">
        <v>59.5</v>
      </c>
      <c r="D20" s="31">
        <f>C20/500</f>
        <v>0.11899999999999999</v>
      </c>
    </row>
    <row r="21" spans="1:4" ht="15.75" x14ac:dyDescent="0.25">
      <c r="A21" s="22">
        <f>ROW(A13)</f>
        <v>13</v>
      </c>
      <c r="B21" s="29" t="s">
        <v>18</v>
      </c>
      <c r="C21" s="30">
        <v>60.5</v>
      </c>
      <c r="D21" s="31">
        <f>C21/500</f>
        <v>0.121</v>
      </c>
    </row>
    <row r="22" spans="1:4" ht="15.75" x14ac:dyDescent="0.25">
      <c r="A22" s="22">
        <f>ROW(A14)</f>
        <v>14</v>
      </c>
      <c r="B22" s="29" t="s">
        <v>12</v>
      </c>
      <c r="C22" s="30">
        <v>62.35</v>
      </c>
      <c r="D22" s="31">
        <f>C22/500</f>
        <v>0.12470000000000001</v>
      </c>
    </row>
    <row r="23" spans="1:4" ht="15.75" x14ac:dyDescent="0.25">
      <c r="A23" s="22">
        <f>ROW(A15)</f>
        <v>15</v>
      </c>
      <c r="B23" s="29" t="s">
        <v>28</v>
      </c>
      <c r="C23" s="30">
        <v>62.5</v>
      </c>
      <c r="D23" s="31">
        <f>C23/500</f>
        <v>0.125</v>
      </c>
    </row>
    <row r="24" spans="1:4" ht="15.75" x14ac:dyDescent="0.25">
      <c r="A24" s="22">
        <f>ROW(A16)</f>
        <v>16</v>
      </c>
      <c r="B24" s="29" t="s">
        <v>42</v>
      </c>
      <c r="C24" s="30">
        <v>62.5</v>
      </c>
      <c r="D24" s="31">
        <f>C24/500</f>
        <v>0.125</v>
      </c>
    </row>
    <row r="25" spans="1:4" ht="15.75" x14ac:dyDescent="0.25">
      <c r="A25" s="22">
        <f>ROW(A17)</f>
        <v>17</v>
      </c>
      <c r="B25" s="29" t="s">
        <v>48</v>
      </c>
      <c r="C25" s="30">
        <v>63.2</v>
      </c>
      <c r="D25" s="31">
        <f>C25/500</f>
        <v>0.12640000000000001</v>
      </c>
    </row>
    <row r="26" spans="1:4" ht="15.75" x14ac:dyDescent="0.25">
      <c r="A26" s="22">
        <f>ROW(A18)</f>
        <v>18</v>
      </c>
      <c r="B26" s="29" t="s">
        <v>32</v>
      </c>
      <c r="C26" s="30">
        <v>63.25</v>
      </c>
      <c r="D26" s="31">
        <f>C26/500</f>
        <v>0.1265</v>
      </c>
    </row>
    <row r="27" spans="1:4" ht="15.75" x14ac:dyDescent="0.25">
      <c r="A27" s="22">
        <f>ROW(A19)</f>
        <v>19</v>
      </c>
      <c r="B27" s="29" t="s">
        <v>44</v>
      </c>
      <c r="C27" s="30">
        <v>63.5</v>
      </c>
      <c r="D27" s="31">
        <f>C27/500</f>
        <v>0.127</v>
      </c>
    </row>
    <row r="28" spans="1:4" ht="15.75" x14ac:dyDescent="0.25">
      <c r="A28" s="22">
        <f>ROW(A20)</f>
        <v>20</v>
      </c>
      <c r="B28" s="29" t="s">
        <v>59</v>
      </c>
      <c r="C28" s="30">
        <v>63.57</v>
      </c>
      <c r="D28" s="31">
        <f>C28/500</f>
        <v>0.12714</v>
      </c>
    </row>
    <row r="29" spans="1:4" ht="15.75" x14ac:dyDescent="0.25">
      <c r="A29" s="22">
        <f>ROW(A21)</f>
        <v>21</v>
      </c>
      <c r="B29" s="36" t="s">
        <v>36</v>
      </c>
      <c r="C29" s="37">
        <v>63.62</v>
      </c>
      <c r="D29" s="38">
        <f>C29/500</f>
        <v>0.12723999999999999</v>
      </c>
    </row>
    <row r="30" spans="1:4" ht="15.75" x14ac:dyDescent="0.25">
      <c r="A30" s="22">
        <f>ROW(A22)</f>
        <v>22</v>
      </c>
      <c r="B30" s="29" t="s">
        <v>50</v>
      </c>
      <c r="C30" s="30">
        <v>63.78</v>
      </c>
      <c r="D30" s="31">
        <f>C30/500</f>
        <v>0.12756000000000001</v>
      </c>
    </row>
    <row r="31" spans="1:4" ht="15.75" x14ac:dyDescent="0.25">
      <c r="A31" s="22">
        <f>ROW(A23)</f>
        <v>23</v>
      </c>
      <c r="B31" s="29" t="s">
        <v>60</v>
      </c>
      <c r="C31" s="30">
        <v>63.95</v>
      </c>
      <c r="D31" s="31">
        <f>C31/500</f>
        <v>0.12790000000000001</v>
      </c>
    </row>
    <row r="32" spans="1:4" ht="15.75" x14ac:dyDescent="0.25">
      <c r="A32" s="22">
        <f>ROW(A24)</f>
        <v>24</v>
      </c>
      <c r="B32" s="29" t="s">
        <v>37</v>
      </c>
      <c r="C32" s="30">
        <v>64</v>
      </c>
      <c r="D32" s="31">
        <f>C32/500</f>
        <v>0.128</v>
      </c>
    </row>
    <row r="33" spans="1:4" ht="15.75" x14ac:dyDescent="0.25">
      <c r="A33" s="22">
        <f>ROW(A25)</f>
        <v>25</v>
      </c>
      <c r="B33" s="29" t="s">
        <v>43</v>
      </c>
      <c r="C33" s="30">
        <v>64.5</v>
      </c>
      <c r="D33" s="31">
        <f>C33/500</f>
        <v>0.129</v>
      </c>
    </row>
    <row r="34" spans="1:4" ht="15.75" x14ac:dyDescent="0.25">
      <c r="A34" s="22">
        <f>ROW(A26)</f>
        <v>26</v>
      </c>
      <c r="B34" s="29" t="s">
        <v>46</v>
      </c>
      <c r="C34" s="30">
        <v>64.5</v>
      </c>
      <c r="D34" s="31">
        <f>C34/500</f>
        <v>0.129</v>
      </c>
    </row>
    <row r="35" spans="1:4" ht="15.75" x14ac:dyDescent="0.25">
      <c r="A35" s="22">
        <f>ROW(A27)</f>
        <v>27</v>
      </c>
      <c r="B35" s="29" t="s">
        <v>23</v>
      </c>
      <c r="C35" s="34">
        <v>64.87</v>
      </c>
      <c r="D35" s="31">
        <f>C35/500</f>
        <v>0.12974000000000002</v>
      </c>
    </row>
    <row r="36" spans="1:4" ht="15.75" x14ac:dyDescent="0.25">
      <c r="A36" s="22">
        <f>ROW(A28)</f>
        <v>28</v>
      </c>
      <c r="B36" s="29" t="s">
        <v>38</v>
      </c>
      <c r="C36" s="30">
        <v>65.2</v>
      </c>
      <c r="D36" s="31">
        <f>C36/500</f>
        <v>0.13040000000000002</v>
      </c>
    </row>
    <row r="37" spans="1:4" ht="15.75" x14ac:dyDescent="0.25">
      <c r="A37" s="22">
        <f>ROW(A29)</f>
        <v>29</v>
      </c>
      <c r="B37" s="29" t="s">
        <v>51</v>
      </c>
      <c r="C37" s="30">
        <v>65.7</v>
      </c>
      <c r="D37" s="31">
        <f>C37/500</f>
        <v>0.13140000000000002</v>
      </c>
    </row>
    <row r="38" spans="1:4" ht="15.75" x14ac:dyDescent="0.25">
      <c r="A38" s="22">
        <f>ROW(A30)</f>
        <v>30</v>
      </c>
      <c r="B38" s="29" t="s">
        <v>19</v>
      </c>
      <c r="C38" s="30">
        <v>66</v>
      </c>
      <c r="D38" s="31">
        <f>C38/500</f>
        <v>0.13200000000000001</v>
      </c>
    </row>
    <row r="39" spans="1:4" ht="15.75" x14ac:dyDescent="0.25">
      <c r="A39" s="22">
        <f>ROW(A31)</f>
        <v>31</v>
      </c>
      <c r="B39" s="29" t="s">
        <v>34</v>
      </c>
      <c r="C39" s="30">
        <v>66.349999999999994</v>
      </c>
      <c r="D39" s="31">
        <f>C39/500</f>
        <v>0.13269999999999998</v>
      </c>
    </row>
    <row r="40" spans="1:4" ht="15.75" x14ac:dyDescent="0.25">
      <c r="A40" s="22">
        <f>ROW(A32)</f>
        <v>32</v>
      </c>
      <c r="B40" s="29" t="s">
        <v>41</v>
      </c>
      <c r="C40" s="30">
        <v>66.36</v>
      </c>
      <c r="D40" s="31">
        <f>C40/500</f>
        <v>0.13272</v>
      </c>
    </row>
    <row r="41" spans="1:4" ht="15.75" x14ac:dyDescent="0.25">
      <c r="A41" s="22">
        <f>ROW(A33)</f>
        <v>33</v>
      </c>
      <c r="B41" s="29" t="s">
        <v>54</v>
      </c>
      <c r="C41" s="30">
        <v>66.8</v>
      </c>
      <c r="D41" s="31">
        <f>C41/500</f>
        <v>0.1336</v>
      </c>
    </row>
    <row r="42" spans="1:4" ht="15.75" x14ac:dyDescent="0.25">
      <c r="A42" s="22">
        <f>ROW(A34)</f>
        <v>34</v>
      </c>
      <c r="B42" s="29" t="s">
        <v>11</v>
      </c>
      <c r="C42" s="30">
        <v>67.099999999999994</v>
      </c>
      <c r="D42" s="31">
        <f>C42/500</f>
        <v>0.13419999999999999</v>
      </c>
    </row>
    <row r="43" spans="1:4" ht="15.75" x14ac:dyDescent="0.25">
      <c r="A43" s="22">
        <f>ROW(A35)</f>
        <v>35</v>
      </c>
      <c r="B43" s="29" t="s">
        <v>14</v>
      </c>
      <c r="C43" s="30">
        <v>67.5</v>
      </c>
      <c r="D43" s="31">
        <f>C43/500</f>
        <v>0.13500000000000001</v>
      </c>
    </row>
    <row r="44" spans="1:4" ht="15.75" x14ac:dyDescent="0.25">
      <c r="A44" s="22">
        <f>ROW(A36)</f>
        <v>36</v>
      </c>
      <c r="B44" s="29" t="s">
        <v>30</v>
      </c>
      <c r="C44" s="30">
        <v>67.5</v>
      </c>
      <c r="D44" s="31">
        <f>C44/500</f>
        <v>0.13500000000000001</v>
      </c>
    </row>
    <row r="45" spans="1:4" ht="15.75" x14ac:dyDescent="0.25">
      <c r="A45" s="22">
        <f>ROW(A37)</f>
        <v>37</v>
      </c>
      <c r="B45" s="29" t="s">
        <v>33</v>
      </c>
      <c r="C45" s="30">
        <v>67.5</v>
      </c>
      <c r="D45" s="31">
        <f>C45/500</f>
        <v>0.13500000000000001</v>
      </c>
    </row>
    <row r="46" spans="1:4" ht="15.75" x14ac:dyDescent="0.25">
      <c r="A46" s="22">
        <f>ROW(A38)</f>
        <v>38</v>
      </c>
      <c r="B46" s="29" t="s">
        <v>57</v>
      </c>
      <c r="C46" s="30">
        <v>67.7</v>
      </c>
      <c r="D46" s="31">
        <f>C46/500</f>
        <v>0.13539999999999999</v>
      </c>
    </row>
    <row r="47" spans="1:4" ht="15.75" x14ac:dyDescent="0.25">
      <c r="A47" s="22">
        <f>ROW(A39)</f>
        <v>39</v>
      </c>
      <c r="B47" s="29" t="s">
        <v>58</v>
      </c>
      <c r="C47" s="30">
        <v>68.5</v>
      </c>
      <c r="D47" s="31">
        <f>C47/500</f>
        <v>0.13700000000000001</v>
      </c>
    </row>
    <row r="48" spans="1:4" ht="15.75" x14ac:dyDescent="0.25">
      <c r="A48" s="22">
        <f>ROW(A40)</f>
        <v>40</v>
      </c>
      <c r="B48" s="29" t="s">
        <v>29</v>
      </c>
      <c r="C48" s="30">
        <v>69.2</v>
      </c>
      <c r="D48" s="31">
        <f>C48/500</f>
        <v>0.1384</v>
      </c>
    </row>
    <row r="49" spans="1:4" ht="15.75" x14ac:dyDescent="0.25">
      <c r="A49" s="22">
        <f>ROW(A41)</f>
        <v>41</v>
      </c>
      <c r="B49" s="29" t="s">
        <v>52</v>
      </c>
      <c r="C49" s="30">
        <v>70.22</v>
      </c>
      <c r="D49" s="31">
        <f>C49/500</f>
        <v>0.14044000000000001</v>
      </c>
    </row>
    <row r="50" spans="1:4" ht="15.75" x14ac:dyDescent="0.25">
      <c r="A50" s="22">
        <f>ROW(A42)</f>
        <v>42</v>
      </c>
      <c r="B50" s="29" t="s">
        <v>15</v>
      </c>
      <c r="C50" s="30">
        <v>70.42</v>
      </c>
      <c r="D50" s="31">
        <f>C50/500</f>
        <v>0.14083999999999999</v>
      </c>
    </row>
    <row r="51" spans="1:4" ht="15.75" x14ac:dyDescent="0.25">
      <c r="A51" s="22">
        <f>ROW(A43)</f>
        <v>43</v>
      </c>
      <c r="B51" s="29" t="s">
        <v>10</v>
      </c>
      <c r="C51" s="30">
        <v>72.010000000000005</v>
      </c>
      <c r="D51" s="31">
        <f>C51/500</f>
        <v>0.14402000000000001</v>
      </c>
    </row>
    <row r="52" spans="1:4" ht="15.75" x14ac:dyDescent="0.25">
      <c r="A52" s="22">
        <f>ROW(A44)</f>
        <v>44</v>
      </c>
      <c r="B52" s="29" t="s">
        <v>31</v>
      </c>
      <c r="C52" s="30">
        <v>72.48</v>
      </c>
      <c r="D52" s="31">
        <f>C52/500</f>
        <v>0.14496000000000001</v>
      </c>
    </row>
    <row r="53" spans="1:4" ht="15.75" x14ac:dyDescent="0.25">
      <c r="A53" s="22">
        <f>ROW(A45)</f>
        <v>45</v>
      </c>
      <c r="B53" s="29" t="s">
        <v>17</v>
      </c>
      <c r="C53" s="30">
        <v>72.5</v>
      </c>
      <c r="D53" s="31">
        <f>C53/500</f>
        <v>0.14499999999999999</v>
      </c>
    </row>
    <row r="54" spans="1:4" ht="15.75" x14ac:dyDescent="0.25">
      <c r="A54" s="22">
        <f>ROW(A46)</f>
        <v>46</v>
      </c>
      <c r="B54" s="29" t="s">
        <v>55</v>
      </c>
      <c r="C54" s="30">
        <v>73.34</v>
      </c>
      <c r="D54" s="31">
        <f>C54/500</f>
        <v>0.14668</v>
      </c>
    </row>
    <row r="55" spans="1:4" ht="15.75" x14ac:dyDescent="0.25">
      <c r="A55" s="22">
        <f>ROW(A47)</f>
        <v>47</v>
      </c>
      <c r="B55" s="29" t="s">
        <v>40</v>
      </c>
      <c r="C55" s="34">
        <v>74.11</v>
      </c>
      <c r="D55" s="31">
        <f>C55/500</f>
        <v>0.14821999999999999</v>
      </c>
    </row>
    <row r="56" spans="1:4" ht="15.75" x14ac:dyDescent="0.25">
      <c r="A56" s="22">
        <f>ROW(A48)</f>
        <v>48</v>
      </c>
      <c r="B56" s="29" t="s">
        <v>49</v>
      </c>
      <c r="C56" s="34">
        <v>74.3</v>
      </c>
      <c r="D56" s="31">
        <f>C56/500</f>
        <v>0.14859999999999998</v>
      </c>
    </row>
    <row r="57" spans="1:4" ht="15.75" x14ac:dyDescent="0.25">
      <c r="A57" s="22">
        <f>ROW(A49)</f>
        <v>49</v>
      </c>
      <c r="B57" s="29" t="s">
        <v>62</v>
      </c>
      <c r="C57" s="30">
        <v>74.45</v>
      </c>
      <c r="D57" s="31">
        <f>C57/500</f>
        <v>0.1489</v>
      </c>
    </row>
    <row r="58" spans="1:4" ht="15.75" x14ac:dyDescent="0.25">
      <c r="A58" s="22">
        <f>ROW(A50)</f>
        <v>50</v>
      </c>
      <c r="B58" s="29" t="s">
        <v>53</v>
      </c>
      <c r="C58" s="30">
        <v>78.58</v>
      </c>
      <c r="D58" s="31">
        <f>C58/500</f>
        <v>0.15715999999999999</v>
      </c>
    </row>
    <row r="59" spans="1:4" ht="15.75" x14ac:dyDescent="0.25">
      <c r="A59" s="22">
        <f>ROW(A51)</f>
        <v>51</v>
      </c>
      <c r="B59" s="29" t="s">
        <v>61</v>
      </c>
      <c r="C59" s="30">
        <v>88.95</v>
      </c>
      <c r="D59" s="31">
        <f>C59/500</f>
        <v>0.1779</v>
      </c>
    </row>
    <row r="60" spans="1:4" ht="15.75" x14ac:dyDescent="0.25">
      <c r="A60" s="22">
        <f>ROW(A52)</f>
        <v>52</v>
      </c>
      <c r="B60" s="29" t="s">
        <v>27</v>
      </c>
      <c r="C60" s="30">
        <v>91</v>
      </c>
      <c r="D60" s="31">
        <f>C60/500</f>
        <v>0.182</v>
      </c>
    </row>
    <row r="61" spans="1:4" ht="16.5" thickBot="1" x14ac:dyDescent="0.3">
      <c r="A61" s="22">
        <f>ROW(A53)</f>
        <v>53</v>
      </c>
      <c r="B61" s="42" t="s">
        <v>63</v>
      </c>
      <c r="C61" s="43">
        <v>91.2</v>
      </c>
      <c r="D61" s="44">
        <f>C61/500</f>
        <v>0.18240000000000001</v>
      </c>
    </row>
    <row r="62" spans="1:4" ht="16.5" thickBot="1" x14ac:dyDescent="0.3">
      <c r="A62" s="41"/>
      <c r="B62" s="47"/>
      <c r="C62" s="48"/>
      <c r="D62" s="49"/>
    </row>
    <row r="63" spans="1:4" ht="15.75" x14ac:dyDescent="0.25">
      <c r="A63" s="41"/>
      <c r="B63" s="51"/>
      <c r="C63" s="52" t="s">
        <v>3</v>
      </c>
      <c r="D63" s="53"/>
    </row>
    <row r="64" spans="1:4" ht="32.25" thickBot="1" x14ac:dyDescent="0.3">
      <c r="A64" s="41"/>
      <c r="B64" s="47"/>
      <c r="C64" s="60" t="s">
        <v>8</v>
      </c>
      <c r="D64" s="61" t="s">
        <v>9</v>
      </c>
    </row>
    <row r="65" spans="2:4" ht="16.5" thickBot="1" x14ac:dyDescent="0.3">
      <c r="B65" s="68" t="s">
        <v>64</v>
      </c>
      <c r="C65" s="69">
        <f>AVERAGE(C9:C61)</f>
        <v>65.197169811320748</v>
      </c>
      <c r="D65" s="70">
        <f>AVERAGE(D9:D61)</f>
        <v>0.13039433962264152</v>
      </c>
    </row>
  </sheetData>
  <sortState ref="A9:D61">
    <sortCondition ref="C9"/>
  </sortState>
  <mergeCells count="2">
    <mergeCell ref="C7:D7"/>
    <mergeCell ref="C63:D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C9" sqref="C9"/>
    </sheetView>
  </sheetViews>
  <sheetFormatPr defaultRowHeight="15" x14ac:dyDescent="0.25"/>
  <cols>
    <col min="1" max="1" width="3.28515625" bestFit="1" customWidth="1"/>
    <col min="2" max="2" width="54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65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77" t="s">
        <v>4</v>
      </c>
      <c r="D7" s="78"/>
    </row>
    <row r="8" spans="1:4" ht="16.5" thickBot="1" x14ac:dyDescent="0.3">
      <c r="A8" s="12"/>
      <c r="B8" s="13" t="s">
        <v>7</v>
      </c>
      <c r="C8" s="16" t="s">
        <v>8</v>
      </c>
      <c r="D8" s="74" t="s">
        <v>9</v>
      </c>
    </row>
    <row r="9" spans="1:4" ht="15.75" x14ac:dyDescent="0.25">
      <c r="A9" s="22">
        <f>ROW(A1)</f>
        <v>1</v>
      </c>
      <c r="B9" s="23" t="s">
        <v>56</v>
      </c>
      <c r="C9" s="26">
        <v>50</v>
      </c>
      <c r="D9" s="25">
        <f>C9/1000</f>
        <v>0.05</v>
      </c>
    </row>
    <row r="10" spans="1:4" ht="15.75" x14ac:dyDescent="0.25">
      <c r="A10" s="22">
        <f>ROW(A2)</f>
        <v>2</v>
      </c>
      <c r="B10" s="29" t="s">
        <v>26</v>
      </c>
      <c r="C10" s="32">
        <v>78.900000000000006</v>
      </c>
      <c r="D10" s="31">
        <f>C10/1000</f>
        <v>7.8900000000000012E-2</v>
      </c>
    </row>
    <row r="11" spans="1:4" ht="15.75" x14ac:dyDescent="0.25">
      <c r="A11" s="22">
        <f>ROW(A3)</f>
        <v>3</v>
      </c>
      <c r="B11" s="29" t="s">
        <v>21</v>
      </c>
      <c r="C11" s="32">
        <v>93.93</v>
      </c>
      <c r="D11" s="31">
        <f>C11/1000</f>
        <v>9.3930000000000013E-2</v>
      </c>
    </row>
    <row r="12" spans="1:4" ht="15.75" x14ac:dyDescent="0.25">
      <c r="A12" s="22">
        <f>ROW(A4)</f>
        <v>4</v>
      </c>
      <c r="B12" s="29" t="s">
        <v>39</v>
      </c>
      <c r="C12" s="32">
        <v>107.72</v>
      </c>
      <c r="D12" s="31">
        <f>C12/1000</f>
        <v>0.10772</v>
      </c>
    </row>
    <row r="13" spans="1:4" ht="15.75" x14ac:dyDescent="0.25">
      <c r="A13" s="22">
        <f>ROW(A5)</f>
        <v>5</v>
      </c>
      <c r="B13" s="29" t="s">
        <v>35</v>
      </c>
      <c r="C13" s="32">
        <v>109.64</v>
      </c>
      <c r="D13" s="31">
        <f>C13/1000</f>
        <v>0.10964</v>
      </c>
    </row>
    <row r="14" spans="1:4" ht="15.75" x14ac:dyDescent="0.25">
      <c r="A14" s="22">
        <f>ROW(A6)</f>
        <v>6</v>
      </c>
      <c r="B14" s="29" t="s">
        <v>20</v>
      </c>
      <c r="C14" s="35">
        <v>109.69</v>
      </c>
      <c r="D14" s="31">
        <f>C14/1000</f>
        <v>0.10969</v>
      </c>
    </row>
    <row r="15" spans="1:4" ht="15.75" x14ac:dyDescent="0.25">
      <c r="A15" s="22">
        <f>ROW(A7)</f>
        <v>7</v>
      </c>
      <c r="B15" s="29" t="s">
        <v>18</v>
      </c>
      <c r="C15" s="32">
        <v>111</v>
      </c>
      <c r="D15" s="31">
        <f>C15/1000</f>
        <v>0.111</v>
      </c>
    </row>
    <row r="16" spans="1:4" ht="15.75" x14ac:dyDescent="0.25">
      <c r="A16" s="22">
        <f>ROW(A8)</f>
        <v>8</v>
      </c>
      <c r="B16" s="29" t="s">
        <v>59</v>
      </c>
      <c r="C16" s="32">
        <v>111.94</v>
      </c>
      <c r="D16" s="31">
        <f>C16/1000</f>
        <v>0.11194</v>
      </c>
    </row>
    <row r="17" spans="1:4" ht="15.75" x14ac:dyDescent="0.25">
      <c r="A17" s="22">
        <f>ROW(A9)</f>
        <v>9</v>
      </c>
      <c r="B17" s="29" t="s">
        <v>43</v>
      </c>
      <c r="C17" s="32">
        <v>112.5</v>
      </c>
      <c r="D17" s="31">
        <f>C17/1000</f>
        <v>0.1125</v>
      </c>
    </row>
    <row r="18" spans="1:4" ht="15.75" x14ac:dyDescent="0.25">
      <c r="A18" s="22">
        <f>ROW(A10)</f>
        <v>10</v>
      </c>
      <c r="B18" s="29" t="s">
        <v>46</v>
      </c>
      <c r="C18" s="32">
        <v>113.15</v>
      </c>
      <c r="D18" s="31">
        <f>C18/1000</f>
        <v>0.11315</v>
      </c>
    </row>
    <row r="19" spans="1:4" ht="15.75" x14ac:dyDescent="0.25">
      <c r="A19" s="22">
        <f>ROW(A11)</f>
        <v>11</v>
      </c>
      <c r="B19" s="29" t="s">
        <v>47</v>
      </c>
      <c r="C19" s="32">
        <v>114.87</v>
      </c>
      <c r="D19" s="31">
        <f>C19/1000</f>
        <v>0.11487</v>
      </c>
    </row>
    <row r="20" spans="1:4" ht="15.75" x14ac:dyDescent="0.25">
      <c r="A20" s="22">
        <f>ROW(A12)</f>
        <v>12</v>
      </c>
      <c r="B20" s="29" t="s">
        <v>13</v>
      </c>
      <c r="C20" s="32">
        <v>116</v>
      </c>
      <c r="D20" s="31">
        <f>C20/1000</f>
        <v>0.11600000000000001</v>
      </c>
    </row>
    <row r="21" spans="1:4" ht="15.75" x14ac:dyDescent="0.25">
      <c r="A21" s="22">
        <f>ROW(A13)</f>
        <v>13</v>
      </c>
      <c r="B21" s="29" t="s">
        <v>24</v>
      </c>
      <c r="C21" s="35">
        <v>117.4</v>
      </c>
      <c r="D21" s="31">
        <f>C21/1000</f>
        <v>0.1174</v>
      </c>
    </row>
    <row r="22" spans="1:4" ht="15.75" x14ac:dyDescent="0.25">
      <c r="A22" s="22">
        <f>ROW(A14)</f>
        <v>14</v>
      </c>
      <c r="B22" s="29" t="s">
        <v>28</v>
      </c>
      <c r="C22" s="32">
        <v>118</v>
      </c>
      <c r="D22" s="31">
        <f>C22/1000</f>
        <v>0.11799999999999999</v>
      </c>
    </row>
    <row r="23" spans="1:4" ht="15.75" x14ac:dyDescent="0.25">
      <c r="A23" s="22">
        <f>ROW(A15)</f>
        <v>15</v>
      </c>
      <c r="B23" s="29" t="s">
        <v>42</v>
      </c>
      <c r="C23" s="32">
        <v>119.75</v>
      </c>
      <c r="D23" s="31">
        <f>C23/1000</f>
        <v>0.11975</v>
      </c>
    </row>
    <row r="24" spans="1:4" ht="15.75" x14ac:dyDescent="0.25">
      <c r="A24" s="22">
        <f>ROW(A16)</f>
        <v>16</v>
      </c>
      <c r="B24" s="29" t="s">
        <v>50</v>
      </c>
      <c r="C24" s="32">
        <v>120.06</v>
      </c>
      <c r="D24" s="31">
        <f>C24/1000</f>
        <v>0.12006</v>
      </c>
    </row>
    <row r="25" spans="1:4" ht="15.75" x14ac:dyDescent="0.25">
      <c r="A25" s="22">
        <f>ROW(A17)</f>
        <v>17</v>
      </c>
      <c r="B25" s="29" t="s">
        <v>38</v>
      </c>
      <c r="C25" s="32">
        <v>120.4</v>
      </c>
      <c r="D25" s="31">
        <f>C25/1000</f>
        <v>0.12040000000000001</v>
      </c>
    </row>
    <row r="26" spans="1:4" ht="15.75" x14ac:dyDescent="0.25">
      <c r="A26" s="22">
        <f>ROW(A18)</f>
        <v>18</v>
      </c>
      <c r="B26" s="29" t="s">
        <v>25</v>
      </c>
      <c r="C26" s="32">
        <v>120.68</v>
      </c>
      <c r="D26" s="31">
        <f>C26/1000</f>
        <v>0.12068000000000001</v>
      </c>
    </row>
    <row r="27" spans="1:4" ht="15.75" x14ac:dyDescent="0.25">
      <c r="A27" s="22">
        <f>ROW(A19)</f>
        <v>19</v>
      </c>
      <c r="B27" s="29" t="s">
        <v>44</v>
      </c>
      <c r="C27" s="32">
        <v>120.7</v>
      </c>
      <c r="D27" s="31">
        <f>C27/1000</f>
        <v>0.1207</v>
      </c>
    </row>
    <row r="28" spans="1:4" ht="15.75" x14ac:dyDescent="0.25">
      <c r="A28" s="22">
        <f>ROW(A20)</f>
        <v>20</v>
      </c>
      <c r="B28" s="29" t="s">
        <v>16</v>
      </c>
      <c r="C28" s="32">
        <v>121.1</v>
      </c>
      <c r="D28" s="31">
        <f>C28/1000</f>
        <v>0.1211</v>
      </c>
    </row>
    <row r="29" spans="1:4" ht="15.75" x14ac:dyDescent="0.25">
      <c r="A29" s="22">
        <f>ROW(A21)</f>
        <v>21</v>
      </c>
      <c r="B29" s="29" t="s">
        <v>34</v>
      </c>
      <c r="C29" s="32">
        <v>122.49</v>
      </c>
      <c r="D29" s="31">
        <f>C29/1000</f>
        <v>0.12249</v>
      </c>
    </row>
    <row r="30" spans="1:4" ht="15.75" x14ac:dyDescent="0.25">
      <c r="A30" s="22">
        <f>ROW(A22)</f>
        <v>22</v>
      </c>
      <c r="B30" s="29" t="s">
        <v>41</v>
      </c>
      <c r="C30" s="32">
        <v>122.53</v>
      </c>
      <c r="D30" s="31">
        <f>C30/1000</f>
        <v>0.12253</v>
      </c>
    </row>
    <row r="31" spans="1:4" ht="15.75" x14ac:dyDescent="0.25">
      <c r="A31" s="22">
        <f>ROW(A23)</f>
        <v>23</v>
      </c>
      <c r="B31" s="29" t="s">
        <v>14</v>
      </c>
      <c r="C31" s="32">
        <v>123</v>
      </c>
      <c r="D31" s="31">
        <f>C31/1000</f>
        <v>0.123</v>
      </c>
    </row>
    <row r="32" spans="1:4" ht="15.75" x14ac:dyDescent="0.25">
      <c r="A32" s="22">
        <f>ROW(A24)</f>
        <v>24</v>
      </c>
      <c r="B32" s="29" t="s">
        <v>22</v>
      </c>
      <c r="C32" s="32">
        <v>123</v>
      </c>
      <c r="D32" s="31">
        <f>C32/1000</f>
        <v>0.123</v>
      </c>
    </row>
    <row r="33" spans="1:4" ht="15.75" x14ac:dyDescent="0.25">
      <c r="A33" s="22">
        <f>ROW(A25)</f>
        <v>25</v>
      </c>
      <c r="B33" s="29" t="s">
        <v>32</v>
      </c>
      <c r="C33" s="32">
        <v>123.5</v>
      </c>
      <c r="D33" s="31">
        <f>C33/1000</f>
        <v>0.1235</v>
      </c>
    </row>
    <row r="34" spans="1:4" ht="15.75" x14ac:dyDescent="0.25">
      <c r="A34" s="22">
        <f>ROW(A26)</f>
        <v>26</v>
      </c>
      <c r="B34" s="29" t="s">
        <v>15</v>
      </c>
      <c r="C34" s="32">
        <v>124.27</v>
      </c>
      <c r="D34" s="31">
        <f>C34/1000</f>
        <v>0.12426999999999999</v>
      </c>
    </row>
    <row r="35" spans="1:4" ht="15.75" x14ac:dyDescent="0.25">
      <c r="A35" s="22">
        <f>ROW(A27)</f>
        <v>27</v>
      </c>
      <c r="B35" s="29" t="s">
        <v>60</v>
      </c>
      <c r="C35" s="32">
        <v>124.9</v>
      </c>
      <c r="D35" s="31">
        <f>C35/1000</f>
        <v>0.12490000000000001</v>
      </c>
    </row>
    <row r="36" spans="1:4" ht="15.75" x14ac:dyDescent="0.25">
      <c r="A36" s="22">
        <f>ROW(A28)</f>
        <v>28</v>
      </c>
      <c r="B36" s="29" t="s">
        <v>17</v>
      </c>
      <c r="C36" s="32">
        <v>125</v>
      </c>
      <c r="D36" s="31">
        <f>C36/1000</f>
        <v>0.125</v>
      </c>
    </row>
    <row r="37" spans="1:4" ht="15.75" x14ac:dyDescent="0.25">
      <c r="A37" s="22">
        <f>ROW(A29)</f>
        <v>29</v>
      </c>
      <c r="B37" s="29" t="s">
        <v>30</v>
      </c>
      <c r="C37" s="32">
        <v>126.25</v>
      </c>
      <c r="D37" s="31">
        <f>C37/1000</f>
        <v>0.12625</v>
      </c>
    </row>
    <row r="38" spans="1:4" ht="15.75" x14ac:dyDescent="0.25">
      <c r="A38" s="22">
        <f>ROW(A30)</f>
        <v>30</v>
      </c>
      <c r="B38" s="29" t="s">
        <v>12</v>
      </c>
      <c r="C38" s="32">
        <v>126.37</v>
      </c>
      <c r="D38" s="31">
        <f>C38/1000</f>
        <v>0.12637000000000001</v>
      </c>
    </row>
    <row r="39" spans="1:4" ht="15.75" x14ac:dyDescent="0.25">
      <c r="A39" s="22">
        <f>ROW(A31)</f>
        <v>31</v>
      </c>
      <c r="B39" s="29" t="s">
        <v>51</v>
      </c>
      <c r="C39" s="32">
        <v>126.61</v>
      </c>
      <c r="D39" s="31">
        <f>C39/1000</f>
        <v>0.12661</v>
      </c>
    </row>
    <row r="40" spans="1:4" ht="15.75" x14ac:dyDescent="0.25">
      <c r="A40" s="22">
        <f>ROW(A32)</f>
        <v>32</v>
      </c>
      <c r="B40" s="29" t="s">
        <v>37</v>
      </c>
      <c r="C40" s="32">
        <v>127.2</v>
      </c>
      <c r="D40" s="31">
        <f>C40/1000</f>
        <v>0.12720000000000001</v>
      </c>
    </row>
    <row r="41" spans="1:4" ht="15.75" x14ac:dyDescent="0.25">
      <c r="A41" s="22">
        <f>ROW(A33)</f>
        <v>33</v>
      </c>
      <c r="B41" s="29" t="s">
        <v>33</v>
      </c>
      <c r="C41" s="32">
        <v>127.5</v>
      </c>
      <c r="D41" s="31">
        <f>C41/1000</f>
        <v>0.1275</v>
      </c>
    </row>
    <row r="42" spans="1:4" ht="15.75" x14ac:dyDescent="0.25">
      <c r="A42" s="22">
        <f>ROW(A34)</f>
        <v>34</v>
      </c>
      <c r="B42" s="29" t="s">
        <v>48</v>
      </c>
      <c r="C42" s="32">
        <v>127.8</v>
      </c>
      <c r="D42" s="31">
        <f>C42/1000</f>
        <v>0.1278</v>
      </c>
    </row>
    <row r="43" spans="1:4" ht="15.75" x14ac:dyDescent="0.25">
      <c r="A43" s="22">
        <f>ROW(A35)</f>
        <v>35</v>
      </c>
      <c r="B43" s="29" t="s">
        <v>19</v>
      </c>
      <c r="C43" s="32">
        <v>128</v>
      </c>
      <c r="D43" s="31">
        <f>C43/1000</f>
        <v>0.128</v>
      </c>
    </row>
    <row r="44" spans="1:4" ht="15.75" x14ac:dyDescent="0.25">
      <c r="A44" s="22">
        <f>ROW(A36)</f>
        <v>36</v>
      </c>
      <c r="B44" s="36" t="s">
        <v>36</v>
      </c>
      <c r="C44" s="39">
        <v>131.08000000000001</v>
      </c>
      <c r="D44" s="38">
        <f>C44/1000</f>
        <v>0.13108</v>
      </c>
    </row>
    <row r="45" spans="1:4" ht="15.75" x14ac:dyDescent="0.25">
      <c r="A45" s="22">
        <f>ROW(A37)</f>
        <v>37</v>
      </c>
      <c r="B45" s="29" t="s">
        <v>23</v>
      </c>
      <c r="C45" s="35">
        <v>131.72999999999999</v>
      </c>
      <c r="D45" s="31">
        <f>C45/1000</f>
        <v>0.13172999999999999</v>
      </c>
    </row>
    <row r="46" spans="1:4" ht="15.75" x14ac:dyDescent="0.25">
      <c r="A46" s="22">
        <f>ROW(A38)</f>
        <v>38</v>
      </c>
      <c r="B46" s="29" t="s">
        <v>52</v>
      </c>
      <c r="C46" s="32">
        <v>131.72999999999999</v>
      </c>
      <c r="D46" s="31">
        <f>C46/1000</f>
        <v>0.13172999999999999</v>
      </c>
    </row>
    <row r="47" spans="1:4" ht="15.75" x14ac:dyDescent="0.25">
      <c r="A47" s="22">
        <f>ROW(A39)</f>
        <v>39</v>
      </c>
      <c r="B47" s="29" t="s">
        <v>54</v>
      </c>
      <c r="C47" s="32">
        <v>132.6</v>
      </c>
      <c r="D47" s="31">
        <f>C47/1000</f>
        <v>0.1326</v>
      </c>
    </row>
    <row r="48" spans="1:4" ht="15.75" x14ac:dyDescent="0.25">
      <c r="A48" s="22">
        <f>ROW(A40)</f>
        <v>40</v>
      </c>
      <c r="B48" s="29" t="s">
        <v>57</v>
      </c>
      <c r="C48" s="32">
        <v>135.19999999999999</v>
      </c>
      <c r="D48" s="31">
        <f>C48/1000</f>
        <v>0.13519999999999999</v>
      </c>
    </row>
    <row r="49" spans="1:4" ht="15.75" x14ac:dyDescent="0.25">
      <c r="A49" s="22">
        <f>ROW(A41)</f>
        <v>41</v>
      </c>
      <c r="B49" s="29" t="s">
        <v>55</v>
      </c>
      <c r="C49" s="32">
        <v>135.44</v>
      </c>
      <c r="D49" s="31">
        <f>C49/1000</f>
        <v>0.13544</v>
      </c>
    </row>
    <row r="50" spans="1:4" ht="15.75" x14ac:dyDescent="0.25">
      <c r="A50" s="22">
        <f>ROW(A42)</f>
        <v>42</v>
      </c>
      <c r="B50" s="29" t="s">
        <v>11</v>
      </c>
      <c r="C50" s="32">
        <v>135.44999999999999</v>
      </c>
      <c r="D50" s="31">
        <f>C50/1000</f>
        <v>0.13544999999999999</v>
      </c>
    </row>
    <row r="51" spans="1:4" ht="15.75" x14ac:dyDescent="0.25">
      <c r="A51" s="22">
        <f>ROW(A43)</f>
        <v>43</v>
      </c>
      <c r="B51" s="29" t="s">
        <v>40</v>
      </c>
      <c r="C51" s="35">
        <v>136.22</v>
      </c>
      <c r="D51" s="31">
        <f>C51/1000</f>
        <v>0.13622000000000001</v>
      </c>
    </row>
    <row r="52" spans="1:4" ht="15.75" x14ac:dyDescent="0.25">
      <c r="A52" s="22">
        <f>ROW(A44)</f>
        <v>44</v>
      </c>
      <c r="B52" s="29" t="s">
        <v>29</v>
      </c>
      <c r="C52" s="32">
        <v>138.4</v>
      </c>
      <c r="D52" s="31">
        <f>C52/1000</f>
        <v>0.1384</v>
      </c>
    </row>
    <row r="53" spans="1:4" ht="15.75" x14ac:dyDescent="0.25">
      <c r="A53" s="22">
        <f>ROW(A45)</f>
        <v>45</v>
      </c>
      <c r="B53" s="29" t="s">
        <v>31</v>
      </c>
      <c r="C53" s="32">
        <v>138.44999999999999</v>
      </c>
      <c r="D53" s="31">
        <f>C53/1000</f>
        <v>0.13844999999999999</v>
      </c>
    </row>
    <row r="54" spans="1:4" ht="15.75" x14ac:dyDescent="0.25">
      <c r="A54" s="22">
        <f>ROW(A46)</f>
        <v>46</v>
      </c>
      <c r="B54" s="29" t="s">
        <v>10</v>
      </c>
      <c r="C54" s="32">
        <v>138.96</v>
      </c>
      <c r="D54" s="31">
        <f>C54/1000</f>
        <v>0.13896</v>
      </c>
    </row>
    <row r="55" spans="1:4" ht="15.75" x14ac:dyDescent="0.25">
      <c r="A55" s="22">
        <f>ROW(A47)</f>
        <v>47</v>
      </c>
      <c r="B55" s="29" t="s">
        <v>58</v>
      </c>
      <c r="C55" s="32">
        <v>140.5</v>
      </c>
      <c r="D55" s="31">
        <f>C55/1000</f>
        <v>0.14050000000000001</v>
      </c>
    </row>
    <row r="56" spans="1:4" ht="15.75" x14ac:dyDescent="0.25">
      <c r="A56" s="22">
        <f>ROW(A48)</f>
        <v>48</v>
      </c>
      <c r="B56" s="29" t="s">
        <v>49</v>
      </c>
      <c r="C56" s="35">
        <v>142.1</v>
      </c>
      <c r="D56" s="31">
        <f>C56/1000</f>
        <v>0.1421</v>
      </c>
    </row>
    <row r="57" spans="1:4" ht="15.75" x14ac:dyDescent="0.25">
      <c r="A57" s="22">
        <f>ROW(A49)</f>
        <v>49</v>
      </c>
      <c r="B57" s="29" t="s">
        <v>62</v>
      </c>
      <c r="C57" s="32">
        <v>147.9</v>
      </c>
      <c r="D57" s="31">
        <f>C57/1000</f>
        <v>0.1479</v>
      </c>
    </row>
    <row r="58" spans="1:4" ht="15.75" x14ac:dyDescent="0.25">
      <c r="A58" s="22">
        <f>ROW(A50)</f>
        <v>50</v>
      </c>
      <c r="B58" s="29" t="s">
        <v>61</v>
      </c>
      <c r="C58" s="32">
        <v>155.4</v>
      </c>
      <c r="D58" s="31">
        <f>C58/1000</f>
        <v>0.15540000000000001</v>
      </c>
    </row>
    <row r="59" spans="1:4" ht="15.75" x14ac:dyDescent="0.25">
      <c r="A59" s="22">
        <f>ROW(A51)</f>
        <v>51</v>
      </c>
      <c r="B59" s="29" t="s">
        <v>53</v>
      </c>
      <c r="C59" s="32">
        <v>158.19999999999999</v>
      </c>
      <c r="D59" s="31">
        <f>C59/1000</f>
        <v>0.15819999999999998</v>
      </c>
    </row>
    <row r="60" spans="1:4" ht="15.75" x14ac:dyDescent="0.25">
      <c r="A60" s="22">
        <f>ROW(A52)</f>
        <v>52</v>
      </c>
      <c r="B60" s="29" t="s">
        <v>27</v>
      </c>
      <c r="C60" s="32">
        <v>167</v>
      </c>
      <c r="D60" s="31">
        <f>C60/1000</f>
        <v>0.16700000000000001</v>
      </c>
    </row>
    <row r="61" spans="1:4" ht="16.5" thickBot="1" x14ac:dyDescent="0.3">
      <c r="A61" s="22">
        <f>ROW(A53)</f>
        <v>53</v>
      </c>
      <c r="B61" s="42" t="s">
        <v>63</v>
      </c>
      <c r="C61" s="45">
        <v>170.9</v>
      </c>
      <c r="D61" s="44">
        <f>C61/1000</f>
        <v>0.1709</v>
      </c>
    </row>
    <row r="62" spans="1:4" ht="16.5" thickBot="1" x14ac:dyDescent="0.3">
      <c r="A62" s="41"/>
      <c r="B62" s="47"/>
      <c r="C62" s="48"/>
      <c r="D62" s="50"/>
    </row>
    <row r="63" spans="1:4" ht="15.75" x14ac:dyDescent="0.25">
      <c r="A63" s="41"/>
      <c r="B63" s="51"/>
      <c r="C63" s="54" t="s">
        <v>4</v>
      </c>
      <c r="D63" s="55"/>
    </row>
    <row r="64" spans="1:4" ht="32.25" thickBot="1" x14ac:dyDescent="0.3">
      <c r="A64" s="41"/>
      <c r="B64" s="47"/>
      <c r="C64" s="62" t="s">
        <v>8</v>
      </c>
      <c r="D64" s="63" t="s">
        <v>9</v>
      </c>
    </row>
    <row r="65" spans="2:4" ht="16.5" thickBot="1" x14ac:dyDescent="0.3">
      <c r="B65" s="68" t="s">
        <v>64</v>
      </c>
      <c r="C65" s="69">
        <f>AVERAGE(C9:C61)</f>
        <v>125.15301886792449</v>
      </c>
      <c r="D65" s="70">
        <f>AVERAGE(D9:D61)</f>
        <v>0.12515301886792451</v>
      </c>
    </row>
  </sheetData>
  <sortState ref="A9:D61">
    <sortCondition ref="C9"/>
  </sortState>
  <mergeCells count="2">
    <mergeCell ref="C7:D7"/>
    <mergeCell ref="C63:D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B1" sqref="B1"/>
    </sheetView>
  </sheetViews>
  <sheetFormatPr defaultRowHeight="15" x14ac:dyDescent="0.25"/>
  <cols>
    <col min="1" max="1" width="3.28515625" bestFit="1" customWidth="1"/>
    <col min="2" max="2" width="54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65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79" t="s">
        <v>5</v>
      </c>
      <c r="D7" s="80"/>
    </row>
    <row r="8" spans="1:4" ht="16.5" thickBot="1" x14ac:dyDescent="0.3">
      <c r="A8" s="12"/>
      <c r="B8" s="13" t="s">
        <v>7</v>
      </c>
      <c r="C8" s="18" t="s">
        <v>8</v>
      </c>
      <c r="D8" s="73" t="s">
        <v>9</v>
      </c>
    </row>
    <row r="9" spans="1:4" ht="15.75" x14ac:dyDescent="0.25">
      <c r="A9" s="22">
        <f>ROW(A1)</f>
        <v>1</v>
      </c>
      <c r="B9" s="23" t="s">
        <v>26</v>
      </c>
      <c r="C9" s="26">
        <v>118.35</v>
      </c>
      <c r="D9" s="25">
        <f>C9/1500</f>
        <v>7.8899999999999998E-2</v>
      </c>
    </row>
    <row r="10" spans="1:4" ht="15.75" x14ac:dyDescent="0.25">
      <c r="A10" s="22">
        <f>ROW(A2)</f>
        <v>2</v>
      </c>
      <c r="B10" s="29" t="s">
        <v>21</v>
      </c>
      <c r="C10" s="32">
        <v>140.9</v>
      </c>
      <c r="D10" s="31">
        <f>C10/1500</f>
        <v>9.3933333333333341E-2</v>
      </c>
    </row>
    <row r="11" spans="1:4" ht="15.75" x14ac:dyDescent="0.25">
      <c r="A11" s="22">
        <f>ROW(A3)</f>
        <v>3</v>
      </c>
      <c r="B11" s="29" t="s">
        <v>46</v>
      </c>
      <c r="C11" s="32">
        <v>157.06</v>
      </c>
      <c r="D11" s="31">
        <f>C11/1500</f>
        <v>0.10470666666666667</v>
      </c>
    </row>
    <row r="12" spans="1:4" ht="15.75" x14ac:dyDescent="0.25">
      <c r="A12" s="22">
        <f>ROW(A4)</f>
        <v>4</v>
      </c>
      <c r="B12" s="29" t="s">
        <v>59</v>
      </c>
      <c r="C12" s="32">
        <v>159.01</v>
      </c>
      <c r="D12" s="31">
        <f>C12/1500</f>
        <v>0.10600666666666667</v>
      </c>
    </row>
    <row r="13" spans="1:4" ht="15.75" x14ac:dyDescent="0.25">
      <c r="A13" s="22">
        <f>ROW(A5)</f>
        <v>5</v>
      </c>
      <c r="B13" s="29" t="s">
        <v>18</v>
      </c>
      <c r="C13" s="32">
        <v>161.5</v>
      </c>
      <c r="D13" s="31">
        <f>C13/1500</f>
        <v>0.10766666666666666</v>
      </c>
    </row>
    <row r="14" spans="1:4" ht="15.75" x14ac:dyDescent="0.25">
      <c r="A14" s="22">
        <f>ROW(A6)</f>
        <v>6</v>
      </c>
      <c r="B14" s="29" t="s">
        <v>39</v>
      </c>
      <c r="C14" s="32">
        <v>161.59</v>
      </c>
      <c r="D14" s="31">
        <f>C14/1500</f>
        <v>0.10772666666666667</v>
      </c>
    </row>
    <row r="15" spans="1:4" ht="15.75" x14ac:dyDescent="0.25">
      <c r="A15" s="22">
        <f>ROW(A7)</f>
        <v>7</v>
      </c>
      <c r="B15" s="29" t="s">
        <v>35</v>
      </c>
      <c r="C15" s="32">
        <v>166.98</v>
      </c>
      <c r="D15" s="31">
        <f>C15/1500</f>
        <v>0.11131999999999999</v>
      </c>
    </row>
    <row r="16" spans="1:4" ht="15.75" x14ac:dyDescent="0.25">
      <c r="A16" s="22">
        <f>ROW(A8)</f>
        <v>8</v>
      </c>
      <c r="B16" s="29" t="s">
        <v>56</v>
      </c>
      <c r="C16" s="32">
        <v>172.5</v>
      </c>
      <c r="D16" s="31">
        <f>C16/1500</f>
        <v>0.115</v>
      </c>
    </row>
    <row r="17" spans="1:4" ht="15.75" x14ac:dyDescent="0.25">
      <c r="A17" s="22">
        <f>ROW(A9)</f>
        <v>9</v>
      </c>
      <c r="B17" s="29" t="s">
        <v>43</v>
      </c>
      <c r="C17" s="32">
        <v>173.5</v>
      </c>
      <c r="D17" s="31">
        <f>C17/1500</f>
        <v>0.11566666666666667</v>
      </c>
    </row>
    <row r="18" spans="1:4" ht="15.75" x14ac:dyDescent="0.25">
      <c r="A18" s="22">
        <f>ROW(A10)</f>
        <v>10</v>
      </c>
      <c r="B18" s="29" t="s">
        <v>20</v>
      </c>
      <c r="C18" s="35">
        <v>174.47</v>
      </c>
      <c r="D18" s="31">
        <f>C18/1500</f>
        <v>0.11631333333333334</v>
      </c>
    </row>
    <row r="19" spans="1:4" ht="15.75" x14ac:dyDescent="0.25">
      <c r="A19" s="22">
        <f>ROW(A11)</f>
        <v>11</v>
      </c>
      <c r="B19" s="29" t="s">
        <v>50</v>
      </c>
      <c r="C19" s="32">
        <v>176.34</v>
      </c>
      <c r="D19" s="31">
        <f>C19/1500</f>
        <v>0.11756</v>
      </c>
    </row>
    <row r="20" spans="1:4" ht="15.75" x14ac:dyDescent="0.25">
      <c r="A20" s="22">
        <f>ROW(A12)</f>
        <v>12</v>
      </c>
      <c r="B20" s="29" t="s">
        <v>28</v>
      </c>
      <c r="C20" s="32">
        <v>176.5</v>
      </c>
      <c r="D20" s="31">
        <f>C20/1500</f>
        <v>0.11766666666666667</v>
      </c>
    </row>
    <row r="21" spans="1:4" ht="15.75" x14ac:dyDescent="0.25">
      <c r="A21" s="22">
        <f>ROW(A13)</f>
        <v>13</v>
      </c>
      <c r="B21" s="29" t="s">
        <v>15</v>
      </c>
      <c r="C21" s="32">
        <v>178.12</v>
      </c>
      <c r="D21" s="31">
        <f>C21/1500</f>
        <v>0.11874666666666667</v>
      </c>
    </row>
    <row r="22" spans="1:4" ht="15.75" x14ac:dyDescent="0.25">
      <c r="A22" s="22">
        <f>ROW(A14)</f>
        <v>14</v>
      </c>
      <c r="B22" s="29" t="s">
        <v>13</v>
      </c>
      <c r="C22" s="32">
        <v>178.5</v>
      </c>
      <c r="D22" s="31">
        <f>C22/1500</f>
        <v>0.11899999999999999</v>
      </c>
    </row>
    <row r="23" spans="1:4" ht="15.75" x14ac:dyDescent="0.25">
      <c r="A23" s="22">
        <f>ROW(A15)</f>
        <v>15</v>
      </c>
      <c r="B23" s="29" t="s">
        <v>47</v>
      </c>
      <c r="C23" s="32">
        <v>180.39</v>
      </c>
      <c r="D23" s="31">
        <f>C23/1500</f>
        <v>0.12025999999999999</v>
      </c>
    </row>
    <row r="24" spans="1:4" ht="15.75" x14ac:dyDescent="0.25">
      <c r="A24" s="22">
        <f>ROW(A16)</f>
        <v>16</v>
      </c>
      <c r="B24" s="29" t="s">
        <v>42</v>
      </c>
      <c r="C24" s="32">
        <v>181.75</v>
      </c>
      <c r="D24" s="31">
        <f>C24/1500</f>
        <v>0.12116666666666667</v>
      </c>
    </row>
    <row r="25" spans="1:4" ht="15.75" x14ac:dyDescent="0.25">
      <c r="A25" s="22">
        <f>ROW(A17)</f>
        <v>17</v>
      </c>
      <c r="B25" s="29" t="s">
        <v>24</v>
      </c>
      <c r="C25" s="35">
        <v>182.3</v>
      </c>
      <c r="D25" s="31">
        <f>C25/1500</f>
        <v>0.12153333333333334</v>
      </c>
    </row>
    <row r="26" spans="1:4" ht="15.75" x14ac:dyDescent="0.25">
      <c r="A26" s="22">
        <f>ROW(A18)</f>
        <v>18</v>
      </c>
      <c r="B26" s="29" t="s">
        <v>38</v>
      </c>
      <c r="C26" s="32">
        <v>185.6</v>
      </c>
      <c r="D26" s="31">
        <f>C26/1500</f>
        <v>0.12373333333333333</v>
      </c>
    </row>
    <row r="27" spans="1:4" ht="15.75" x14ac:dyDescent="0.25">
      <c r="A27" s="22">
        <f>ROW(A19)</f>
        <v>19</v>
      </c>
      <c r="B27" s="29" t="s">
        <v>41</v>
      </c>
      <c r="C27" s="32">
        <v>185.94</v>
      </c>
      <c r="D27" s="31">
        <f>C27/1500</f>
        <v>0.12396</v>
      </c>
    </row>
    <row r="28" spans="1:4" ht="15.75" x14ac:dyDescent="0.25">
      <c r="A28" s="22">
        <f>ROW(A20)</f>
        <v>20</v>
      </c>
      <c r="B28" s="29" t="s">
        <v>30</v>
      </c>
      <c r="C28" s="32">
        <v>186.25</v>
      </c>
      <c r="D28" s="31">
        <f>C28/1500</f>
        <v>0.12416666666666666</v>
      </c>
    </row>
    <row r="29" spans="1:4" ht="15.75" x14ac:dyDescent="0.25">
      <c r="A29" s="22">
        <f>ROW(A21)</f>
        <v>21</v>
      </c>
      <c r="B29" s="29" t="s">
        <v>16</v>
      </c>
      <c r="C29" s="32">
        <v>186.6</v>
      </c>
      <c r="D29" s="31">
        <f>C29/1500</f>
        <v>0.1244</v>
      </c>
    </row>
    <row r="30" spans="1:4" ht="15.75" x14ac:dyDescent="0.25">
      <c r="A30" s="22">
        <f>ROW(A22)</f>
        <v>22</v>
      </c>
      <c r="B30" s="29" t="s">
        <v>44</v>
      </c>
      <c r="C30" s="32">
        <v>186.7</v>
      </c>
      <c r="D30" s="31">
        <f>C30/1500</f>
        <v>0.12446666666666666</v>
      </c>
    </row>
    <row r="31" spans="1:4" ht="15.75" x14ac:dyDescent="0.25">
      <c r="A31" s="22">
        <f>ROW(A23)</f>
        <v>23</v>
      </c>
      <c r="B31" s="29" t="s">
        <v>17</v>
      </c>
      <c r="C31" s="32">
        <v>187.5</v>
      </c>
      <c r="D31" s="31">
        <f>C31/1500</f>
        <v>0.125</v>
      </c>
    </row>
    <row r="32" spans="1:4" ht="15.75" x14ac:dyDescent="0.25">
      <c r="A32" s="22">
        <f>ROW(A24)</f>
        <v>24</v>
      </c>
      <c r="B32" s="29" t="s">
        <v>33</v>
      </c>
      <c r="C32" s="32">
        <v>187.5</v>
      </c>
      <c r="D32" s="31">
        <f>C32/1500</f>
        <v>0.125</v>
      </c>
    </row>
    <row r="33" spans="1:4" ht="15.75" x14ac:dyDescent="0.25">
      <c r="A33" s="22">
        <f>ROW(A25)</f>
        <v>25</v>
      </c>
      <c r="B33" s="29" t="s">
        <v>32</v>
      </c>
      <c r="C33" s="32">
        <v>187.75</v>
      </c>
      <c r="D33" s="31">
        <f>C33/1500</f>
        <v>0.12516666666666668</v>
      </c>
    </row>
    <row r="34" spans="1:4" ht="15.75" x14ac:dyDescent="0.25">
      <c r="A34" s="22">
        <f>ROW(A26)</f>
        <v>26</v>
      </c>
      <c r="B34" s="29" t="s">
        <v>60</v>
      </c>
      <c r="C34" s="32">
        <v>188.85</v>
      </c>
      <c r="D34" s="31">
        <f>C34/1500</f>
        <v>0.12589999999999998</v>
      </c>
    </row>
    <row r="35" spans="1:4" ht="15.75" x14ac:dyDescent="0.25">
      <c r="A35" s="22">
        <f>ROW(A27)</f>
        <v>27</v>
      </c>
      <c r="B35" s="29" t="s">
        <v>25</v>
      </c>
      <c r="C35" s="32">
        <v>188.93</v>
      </c>
      <c r="D35" s="31">
        <f>C35/1500</f>
        <v>0.12595333333333333</v>
      </c>
    </row>
    <row r="36" spans="1:4" ht="15.75" x14ac:dyDescent="0.25">
      <c r="A36" s="22">
        <f>ROW(A28)</f>
        <v>28</v>
      </c>
      <c r="B36" s="29" t="s">
        <v>22</v>
      </c>
      <c r="C36" s="32">
        <v>189.5</v>
      </c>
      <c r="D36" s="31">
        <f>C36/1500</f>
        <v>0.12633333333333333</v>
      </c>
    </row>
    <row r="37" spans="1:4" ht="15.75" x14ac:dyDescent="0.25">
      <c r="A37" s="22">
        <f>ROW(A29)</f>
        <v>29</v>
      </c>
      <c r="B37" s="29" t="s">
        <v>51</v>
      </c>
      <c r="C37" s="32">
        <v>190.61</v>
      </c>
      <c r="D37" s="31">
        <f>C37/1500</f>
        <v>0.12707333333333334</v>
      </c>
    </row>
    <row r="38" spans="1:4" ht="15.75" x14ac:dyDescent="0.25">
      <c r="A38" s="22">
        <f>ROW(A30)</f>
        <v>30</v>
      </c>
      <c r="B38" s="29" t="s">
        <v>14</v>
      </c>
      <c r="C38" s="32">
        <v>192.5</v>
      </c>
      <c r="D38" s="31">
        <f>C38/1500</f>
        <v>0.12833333333333333</v>
      </c>
    </row>
    <row r="39" spans="1:4" ht="15.75" x14ac:dyDescent="0.25">
      <c r="A39" s="22">
        <f>ROW(A31)</f>
        <v>31</v>
      </c>
      <c r="B39" s="29" t="s">
        <v>34</v>
      </c>
      <c r="C39" s="32">
        <v>194.46</v>
      </c>
      <c r="D39" s="31">
        <f>C39/1500</f>
        <v>0.12964000000000001</v>
      </c>
    </row>
    <row r="40" spans="1:4" ht="15.75" x14ac:dyDescent="0.25">
      <c r="A40" s="22">
        <f>ROW(A32)</f>
        <v>32</v>
      </c>
      <c r="B40" s="29" t="s">
        <v>12</v>
      </c>
      <c r="C40" s="32">
        <v>195.72</v>
      </c>
      <c r="D40" s="31">
        <f>C40/1500</f>
        <v>0.13048000000000001</v>
      </c>
    </row>
    <row r="41" spans="1:4" ht="15.75" x14ac:dyDescent="0.25">
      <c r="A41" s="22">
        <f>ROW(A33)</f>
        <v>33</v>
      </c>
      <c r="B41" s="29" t="s">
        <v>19</v>
      </c>
      <c r="C41" s="32">
        <v>197</v>
      </c>
      <c r="D41" s="31">
        <f>C41/1500</f>
        <v>0.13133333333333333</v>
      </c>
    </row>
    <row r="42" spans="1:4" ht="15.75" x14ac:dyDescent="0.25">
      <c r="A42" s="22">
        <f>ROW(A34)</f>
        <v>34</v>
      </c>
      <c r="B42" s="29" t="s">
        <v>55</v>
      </c>
      <c r="C42" s="32">
        <v>197.54</v>
      </c>
      <c r="D42" s="31">
        <f>C42/1500</f>
        <v>0.13169333333333333</v>
      </c>
    </row>
    <row r="43" spans="1:4" ht="15.75" x14ac:dyDescent="0.25">
      <c r="A43" s="22">
        <f>ROW(A35)</f>
        <v>35</v>
      </c>
      <c r="B43" s="29" t="s">
        <v>37</v>
      </c>
      <c r="C43" s="32">
        <v>197.9</v>
      </c>
      <c r="D43" s="31">
        <f>C43/1500</f>
        <v>0.13193333333333335</v>
      </c>
    </row>
    <row r="44" spans="1:4" ht="15.75" x14ac:dyDescent="0.25">
      <c r="A44" s="22">
        <f>ROW(A36)</f>
        <v>36</v>
      </c>
      <c r="B44" s="29" t="s">
        <v>40</v>
      </c>
      <c r="C44" s="35">
        <v>198.32</v>
      </c>
      <c r="D44" s="31">
        <f>C44/1500</f>
        <v>0.13221333333333332</v>
      </c>
    </row>
    <row r="45" spans="1:4" ht="15.75" x14ac:dyDescent="0.25">
      <c r="A45" s="22">
        <f>ROW(A37)</f>
        <v>37</v>
      </c>
      <c r="B45" s="29" t="s">
        <v>48</v>
      </c>
      <c r="C45" s="32">
        <v>200</v>
      </c>
      <c r="D45" s="31">
        <f>C45/1500</f>
        <v>0.13333333333333333</v>
      </c>
    </row>
    <row r="46" spans="1:4" ht="15.75" x14ac:dyDescent="0.25">
      <c r="A46" s="22">
        <f>ROW(A38)</f>
        <v>38</v>
      </c>
      <c r="B46" s="29" t="s">
        <v>23</v>
      </c>
      <c r="C46" s="35">
        <v>202.6</v>
      </c>
      <c r="D46" s="31">
        <f>C46/1500</f>
        <v>0.13506666666666667</v>
      </c>
    </row>
    <row r="47" spans="1:4" ht="15.75" x14ac:dyDescent="0.25">
      <c r="A47" s="22">
        <f>ROW(A39)</f>
        <v>39</v>
      </c>
      <c r="B47" s="29" t="s">
        <v>52</v>
      </c>
      <c r="C47" s="32">
        <v>203.72</v>
      </c>
      <c r="D47" s="31">
        <f>C47/1500</f>
        <v>0.13581333333333334</v>
      </c>
    </row>
    <row r="48" spans="1:4" ht="15.75" x14ac:dyDescent="0.25">
      <c r="A48" s="22">
        <f>ROW(A40)</f>
        <v>40</v>
      </c>
      <c r="B48" s="29" t="s">
        <v>54</v>
      </c>
      <c r="C48" s="32">
        <v>207.4</v>
      </c>
      <c r="D48" s="31">
        <f>C48/1500</f>
        <v>0.13826666666666668</v>
      </c>
    </row>
    <row r="49" spans="1:4" ht="15.75" x14ac:dyDescent="0.25">
      <c r="A49" s="22">
        <f>ROW(A41)</f>
        <v>41</v>
      </c>
      <c r="B49" s="36" t="s">
        <v>36</v>
      </c>
      <c r="C49" s="39">
        <v>207.58</v>
      </c>
      <c r="D49" s="38">
        <f>C49/1500</f>
        <v>0.13838666666666669</v>
      </c>
    </row>
    <row r="50" spans="1:4" ht="15.75" x14ac:dyDescent="0.25">
      <c r="A50" s="22">
        <f>ROW(A42)</f>
        <v>42</v>
      </c>
      <c r="B50" s="29" t="s">
        <v>11</v>
      </c>
      <c r="C50" s="32">
        <v>209.05</v>
      </c>
      <c r="D50" s="31">
        <f>C50/1500</f>
        <v>0.13936666666666667</v>
      </c>
    </row>
    <row r="51" spans="1:4" ht="15.75" x14ac:dyDescent="0.25">
      <c r="A51" s="22">
        <f>ROW(A43)</f>
        <v>43</v>
      </c>
      <c r="B51" s="29" t="s">
        <v>57</v>
      </c>
      <c r="C51" s="32">
        <v>209.3</v>
      </c>
      <c r="D51" s="31">
        <f>C51/1500</f>
        <v>0.13953333333333334</v>
      </c>
    </row>
    <row r="52" spans="1:4" ht="15.75" x14ac:dyDescent="0.25">
      <c r="A52" s="22">
        <f>ROW(A44)</f>
        <v>44</v>
      </c>
      <c r="B52" s="29" t="s">
        <v>31</v>
      </c>
      <c r="C52" s="32">
        <v>211.93</v>
      </c>
      <c r="D52" s="31">
        <f>C52/1500</f>
        <v>0.14128666666666667</v>
      </c>
    </row>
    <row r="53" spans="1:4" ht="15.75" x14ac:dyDescent="0.25">
      <c r="A53" s="22">
        <f>ROW(A45)</f>
        <v>45</v>
      </c>
      <c r="B53" s="29" t="s">
        <v>49</v>
      </c>
      <c r="C53" s="35">
        <v>213.2</v>
      </c>
      <c r="D53" s="31">
        <f>C53/1500</f>
        <v>0.14213333333333333</v>
      </c>
    </row>
    <row r="54" spans="1:4" ht="15.75" x14ac:dyDescent="0.25">
      <c r="A54" s="22">
        <f>ROW(A46)</f>
        <v>46</v>
      </c>
      <c r="B54" s="29" t="s">
        <v>29</v>
      </c>
      <c r="C54" s="32">
        <v>216.1</v>
      </c>
      <c r="D54" s="31">
        <f>C54/1500</f>
        <v>0.14406666666666668</v>
      </c>
    </row>
    <row r="55" spans="1:4" ht="15.75" x14ac:dyDescent="0.25">
      <c r="A55" s="22">
        <f>ROW(A47)</f>
        <v>47</v>
      </c>
      <c r="B55" s="29" t="s">
        <v>61</v>
      </c>
      <c r="C55" s="32">
        <v>216.85</v>
      </c>
      <c r="D55" s="31">
        <f>C55/1500</f>
        <v>0.14456666666666668</v>
      </c>
    </row>
    <row r="56" spans="1:4" ht="15.75" x14ac:dyDescent="0.25">
      <c r="A56" s="22">
        <f>ROW(A48)</f>
        <v>48</v>
      </c>
      <c r="B56" s="29" t="s">
        <v>58</v>
      </c>
      <c r="C56" s="32">
        <v>217</v>
      </c>
      <c r="D56" s="31">
        <f>C56/1500</f>
        <v>0.14466666666666667</v>
      </c>
    </row>
    <row r="57" spans="1:4" ht="15.75" x14ac:dyDescent="0.25">
      <c r="A57" s="22">
        <f>ROW(A49)</f>
        <v>49</v>
      </c>
      <c r="B57" s="29" t="s">
        <v>10</v>
      </c>
      <c r="C57" s="32">
        <v>219.52</v>
      </c>
      <c r="D57" s="31">
        <f>C57/1500</f>
        <v>0.14634666666666668</v>
      </c>
    </row>
    <row r="58" spans="1:4" ht="15.75" x14ac:dyDescent="0.25">
      <c r="A58" s="22">
        <f>ROW(A50)</f>
        <v>50</v>
      </c>
      <c r="B58" s="29" t="s">
        <v>62</v>
      </c>
      <c r="C58" s="32">
        <v>229.35</v>
      </c>
      <c r="D58" s="31">
        <f>C58/1500</f>
        <v>0.15290000000000001</v>
      </c>
    </row>
    <row r="59" spans="1:4" ht="15.75" x14ac:dyDescent="0.25">
      <c r="A59" s="22">
        <f>ROW(A51)</f>
        <v>51</v>
      </c>
      <c r="B59" s="29" t="s">
        <v>27</v>
      </c>
      <c r="C59" s="32">
        <v>243</v>
      </c>
      <c r="D59" s="31">
        <f>C59/1500</f>
        <v>0.16200000000000001</v>
      </c>
    </row>
    <row r="60" spans="1:4" ht="15.75" x14ac:dyDescent="0.25">
      <c r="A60" s="22">
        <f>ROW(A52)</f>
        <v>52</v>
      </c>
      <c r="B60" s="29" t="s">
        <v>53</v>
      </c>
      <c r="C60" s="32">
        <v>244.93</v>
      </c>
      <c r="D60" s="31">
        <f>C60/1500</f>
        <v>0.16328666666666666</v>
      </c>
    </row>
    <row r="61" spans="1:4" ht="16.5" thickBot="1" x14ac:dyDescent="0.3">
      <c r="A61" s="22">
        <f>ROW(A53)</f>
        <v>53</v>
      </c>
      <c r="B61" s="42" t="s">
        <v>63</v>
      </c>
      <c r="C61" s="45">
        <v>248.6</v>
      </c>
      <c r="D61" s="44">
        <f>C61/1500</f>
        <v>0.16573333333333332</v>
      </c>
    </row>
    <row r="62" spans="1:4" ht="16.5" thickBot="1" x14ac:dyDescent="0.3">
      <c r="A62" s="41"/>
      <c r="B62" s="47"/>
      <c r="C62" s="48"/>
      <c r="D62" s="50"/>
    </row>
    <row r="63" spans="1:4" ht="15.75" x14ac:dyDescent="0.25">
      <c r="A63" s="41"/>
      <c r="B63" s="51"/>
      <c r="C63" s="56" t="s">
        <v>5</v>
      </c>
      <c r="D63" s="57"/>
    </row>
    <row r="64" spans="1:4" ht="32.25" thickBot="1" x14ac:dyDescent="0.3">
      <c r="A64" s="41"/>
      <c r="B64" s="47"/>
      <c r="C64" s="64" t="s">
        <v>8</v>
      </c>
      <c r="D64" s="65" t="s">
        <v>9</v>
      </c>
    </row>
    <row r="65" spans="2:4" ht="16.5" thickBot="1" x14ac:dyDescent="0.3">
      <c r="B65" s="68" t="s">
        <v>64</v>
      </c>
      <c r="C65" s="69">
        <f>AVERAGE(C9:C61)</f>
        <v>191.79358490566042</v>
      </c>
      <c r="D65" s="70">
        <f>AVERAGE(D9:D61)</f>
        <v>0.12786238993710694</v>
      </c>
    </row>
  </sheetData>
  <sortState ref="A9:D61">
    <sortCondition ref="C9"/>
  </sortState>
  <mergeCells count="2">
    <mergeCell ref="C7:D7"/>
    <mergeCell ref="C63:D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G33" sqref="G33"/>
    </sheetView>
  </sheetViews>
  <sheetFormatPr defaultRowHeight="15" x14ac:dyDescent="0.25"/>
  <cols>
    <col min="1" max="1" width="3.28515625" bestFit="1" customWidth="1"/>
    <col min="2" max="2" width="54.140625" bestFit="1" customWidth="1"/>
    <col min="3" max="3" width="9" bestFit="1" customWidth="1"/>
    <col min="4" max="4" width="11.7109375" bestFit="1" customWidth="1"/>
  </cols>
  <sheetData>
    <row r="1" spans="1:4" ht="15.75" x14ac:dyDescent="0.25">
      <c r="A1" s="1"/>
      <c r="B1" s="2" t="s">
        <v>0</v>
      </c>
      <c r="C1" s="1"/>
      <c r="D1" s="1"/>
    </row>
    <row r="2" spans="1:4" ht="15.75" x14ac:dyDescent="0.25">
      <c r="A2" s="1"/>
      <c r="B2" s="2"/>
      <c r="C2" s="1"/>
      <c r="D2" s="1"/>
    </row>
    <row r="3" spans="1:4" ht="15.75" x14ac:dyDescent="0.25">
      <c r="A3" s="1"/>
      <c r="B3" s="3" t="s">
        <v>1</v>
      </c>
      <c r="C3" s="1"/>
      <c r="D3" s="1"/>
    </row>
    <row r="4" spans="1:4" ht="15.75" x14ac:dyDescent="0.25">
      <c r="A4" s="1"/>
      <c r="B4" s="3" t="s">
        <v>65</v>
      </c>
      <c r="C4" s="1"/>
      <c r="D4" s="1"/>
    </row>
    <row r="5" spans="1:4" ht="15.75" x14ac:dyDescent="0.25">
      <c r="A5" s="1"/>
      <c r="B5" s="3" t="s">
        <v>2</v>
      </c>
      <c r="C5" s="1"/>
      <c r="D5" s="1"/>
    </row>
    <row r="6" spans="1:4" ht="16.5" thickBot="1" x14ac:dyDescent="0.3">
      <c r="A6" s="1"/>
      <c r="B6" s="3"/>
      <c r="C6" s="1"/>
      <c r="D6" s="1"/>
    </row>
    <row r="7" spans="1:4" ht="16.5" thickBot="1" x14ac:dyDescent="0.3">
      <c r="A7" s="1"/>
      <c r="B7" s="1"/>
      <c r="C7" s="10" t="s">
        <v>6</v>
      </c>
      <c r="D7" s="11"/>
    </row>
    <row r="8" spans="1:4" ht="16.5" thickBot="1" x14ac:dyDescent="0.3">
      <c r="A8" s="12"/>
      <c r="B8" s="13" t="s">
        <v>7</v>
      </c>
      <c r="C8" s="20" t="s">
        <v>8</v>
      </c>
      <c r="D8" s="72" t="s">
        <v>9</v>
      </c>
    </row>
    <row r="9" spans="1:4" ht="15.75" x14ac:dyDescent="0.25">
      <c r="A9" s="22">
        <f>ROW(A1)</f>
        <v>1</v>
      </c>
      <c r="B9" s="23" t="s">
        <v>26</v>
      </c>
      <c r="C9" s="26">
        <v>139.4</v>
      </c>
      <c r="D9" s="27">
        <f>C9/2000</f>
        <v>6.9699999999999998E-2</v>
      </c>
    </row>
    <row r="10" spans="1:4" ht="15.75" x14ac:dyDescent="0.25">
      <c r="A10" s="22">
        <f>ROW(A2)</f>
        <v>2</v>
      </c>
      <c r="B10" s="29" t="s">
        <v>21</v>
      </c>
      <c r="C10" s="32">
        <v>187.86</v>
      </c>
      <c r="D10" s="33">
        <f>C10/2000</f>
        <v>9.3930000000000013E-2</v>
      </c>
    </row>
    <row r="11" spans="1:4" ht="15.75" x14ac:dyDescent="0.25">
      <c r="A11" s="22">
        <f>ROW(A3)</f>
        <v>3</v>
      </c>
      <c r="B11" s="29" t="s">
        <v>46</v>
      </c>
      <c r="C11" s="32">
        <v>201.06</v>
      </c>
      <c r="D11" s="33">
        <f>C11/2000</f>
        <v>0.10052999999999999</v>
      </c>
    </row>
    <row r="12" spans="1:4" ht="15.75" x14ac:dyDescent="0.25">
      <c r="A12" s="22">
        <f>ROW(A4)</f>
        <v>4</v>
      </c>
      <c r="B12" s="29" t="s">
        <v>59</v>
      </c>
      <c r="C12" s="32">
        <v>206.08</v>
      </c>
      <c r="D12" s="33">
        <f>C12/2000</f>
        <v>0.10304000000000001</v>
      </c>
    </row>
    <row r="13" spans="1:4" ht="15.75" x14ac:dyDescent="0.25">
      <c r="A13" s="22">
        <f>ROW(A5)</f>
        <v>5</v>
      </c>
      <c r="B13" s="29" t="s">
        <v>18</v>
      </c>
      <c r="C13" s="32">
        <v>212</v>
      </c>
      <c r="D13" s="33">
        <f>C13/2000</f>
        <v>0.106</v>
      </c>
    </row>
    <row r="14" spans="1:4" ht="15.75" x14ac:dyDescent="0.25">
      <c r="A14" s="22">
        <f>ROW(A6)</f>
        <v>6</v>
      </c>
      <c r="B14" s="29" t="s">
        <v>39</v>
      </c>
      <c r="C14" s="32">
        <v>215.45</v>
      </c>
      <c r="D14" s="33">
        <f>C14/2000</f>
        <v>0.10772499999999999</v>
      </c>
    </row>
    <row r="15" spans="1:4" ht="15.75" x14ac:dyDescent="0.25">
      <c r="A15" s="22">
        <f>ROW(A7)</f>
        <v>7</v>
      </c>
      <c r="B15" s="29" t="s">
        <v>35</v>
      </c>
      <c r="C15" s="32">
        <v>224.31</v>
      </c>
      <c r="D15" s="33">
        <f>C15/2000</f>
        <v>0.112155</v>
      </c>
    </row>
    <row r="16" spans="1:4" ht="15.75" x14ac:dyDescent="0.25">
      <c r="A16" s="22">
        <f>ROW(A8)</f>
        <v>8</v>
      </c>
      <c r="B16" s="29" t="s">
        <v>56</v>
      </c>
      <c r="C16" s="32">
        <v>230</v>
      </c>
      <c r="D16" s="33">
        <f>C16/2000</f>
        <v>0.115</v>
      </c>
    </row>
    <row r="17" spans="1:4" ht="15.75" x14ac:dyDescent="0.25">
      <c r="A17" s="22">
        <f>ROW(A9)</f>
        <v>9</v>
      </c>
      <c r="B17" s="29" t="s">
        <v>15</v>
      </c>
      <c r="C17" s="32">
        <v>231.97</v>
      </c>
      <c r="D17" s="33">
        <f>C17/2000</f>
        <v>0.115985</v>
      </c>
    </row>
    <row r="18" spans="1:4" ht="15.75" x14ac:dyDescent="0.25">
      <c r="A18" s="22">
        <f>ROW(A10)</f>
        <v>10</v>
      </c>
      <c r="B18" s="29" t="s">
        <v>50</v>
      </c>
      <c r="C18" s="32">
        <v>232.62</v>
      </c>
      <c r="D18" s="33">
        <f>C18/2000</f>
        <v>0.11631</v>
      </c>
    </row>
    <row r="19" spans="1:4" ht="15.75" x14ac:dyDescent="0.25">
      <c r="A19" s="22">
        <f>ROW(A11)</f>
        <v>11</v>
      </c>
      <c r="B19" s="29" t="s">
        <v>43</v>
      </c>
      <c r="C19" s="32">
        <v>234.5</v>
      </c>
      <c r="D19" s="33">
        <f>C19/2000</f>
        <v>0.11724999999999999</v>
      </c>
    </row>
    <row r="20" spans="1:4" ht="15.75" x14ac:dyDescent="0.25">
      <c r="A20" s="22">
        <f>ROW(A12)</f>
        <v>12</v>
      </c>
      <c r="B20" s="29" t="s">
        <v>28</v>
      </c>
      <c r="C20" s="32">
        <v>239</v>
      </c>
      <c r="D20" s="33">
        <f>C20/2000</f>
        <v>0.1195</v>
      </c>
    </row>
    <row r="21" spans="1:4" ht="15.75" x14ac:dyDescent="0.25">
      <c r="A21" s="22">
        <f>ROW(A13)</f>
        <v>13</v>
      </c>
      <c r="B21" s="29" t="s">
        <v>20</v>
      </c>
      <c r="C21" s="35">
        <v>239.26</v>
      </c>
      <c r="D21" s="33">
        <f>C21/2000</f>
        <v>0.11963</v>
      </c>
    </row>
    <row r="22" spans="1:4" ht="15.75" x14ac:dyDescent="0.25">
      <c r="A22" s="22">
        <f>ROW(A14)</f>
        <v>14</v>
      </c>
      <c r="B22" s="29" t="s">
        <v>13</v>
      </c>
      <c r="C22" s="32">
        <v>241</v>
      </c>
      <c r="D22" s="33">
        <f>C22/2000</f>
        <v>0.1205</v>
      </c>
    </row>
    <row r="23" spans="1:4" ht="15.75" x14ac:dyDescent="0.25">
      <c r="A23" s="22">
        <f>ROW(A15)</f>
        <v>15</v>
      </c>
      <c r="B23" s="29" t="s">
        <v>42</v>
      </c>
      <c r="C23" s="32">
        <v>243.75</v>
      </c>
      <c r="D23" s="33">
        <f>C23/2000</f>
        <v>0.121875</v>
      </c>
    </row>
    <row r="24" spans="1:4" ht="15.75" x14ac:dyDescent="0.25">
      <c r="A24" s="22">
        <f>ROW(A16)</f>
        <v>16</v>
      </c>
      <c r="B24" s="29" t="s">
        <v>47</v>
      </c>
      <c r="C24" s="32">
        <v>245.91</v>
      </c>
      <c r="D24" s="33">
        <f>C24/2000</f>
        <v>0.12295499999999999</v>
      </c>
    </row>
    <row r="25" spans="1:4" ht="15.75" x14ac:dyDescent="0.25">
      <c r="A25" s="22">
        <f>ROW(A17)</f>
        <v>17</v>
      </c>
      <c r="B25" s="29" t="s">
        <v>30</v>
      </c>
      <c r="C25" s="32">
        <v>246.25</v>
      </c>
      <c r="D25" s="33">
        <f>C25/2000</f>
        <v>0.123125</v>
      </c>
    </row>
    <row r="26" spans="1:4" ht="15.75" x14ac:dyDescent="0.25">
      <c r="A26" s="22">
        <f>ROW(A18)</f>
        <v>18</v>
      </c>
      <c r="B26" s="29" t="s">
        <v>24</v>
      </c>
      <c r="C26" s="35">
        <v>247.2</v>
      </c>
      <c r="D26" s="33">
        <f>C26/2000</f>
        <v>0.12359999999999999</v>
      </c>
    </row>
    <row r="27" spans="1:4" ht="15.75" x14ac:dyDescent="0.25">
      <c r="A27" s="22">
        <f>ROW(A19)</f>
        <v>19</v>
      </c>
      <c r="B27" s="29" t="s">
        <v>33</v>
      </c>
      <c r="C27" s="32">
        <v>247.5</v>
      </c>
      <c r="D27" s="33">
        <f>C27/2000</f>
        <v>0.12375</v>
      </c>
    </row>
    <row r="28" spans="1:4" ht="15.75" x14ac:dyDescent="0.25">
      <c r="A28" s="22">
        <f>ROW(A20)</f>
        <v>20</v>
      </c>
      <c r="B28" s="29" t="s">
        <v>41</v>
      </c>
      <c r="C28" s="32">
        <v>249.35</v>
      </c>
      <c r="D28" s="33">
        <f>C28/2000</f>
        <v>0.12467499999999999</v>
      </c>
    </row>
    <row r="29" spans="1:4" ht="15.75" x14ac:dyDescent="0.25">
      <c r="A29" s="22">
        <f>ROW(A21)</f>
        <v>21</v>
      </c>
      <c r="B29" s="29" t="s">
        <v>17</v>
      </c>
      <c r="C29" s="32">
        <v>250</v>
      </c>
      <c r="D29" s="33">
        <f>C29/2000</f>
        <v>0.125</v>
      </c>
    </row>
    <row r="30" spans="1:4" ht="15.75" x14ac:dyDescent="0.25">
      <c r="A30" s="22">
        <f>ROW(A22)</f>
        <v>22</v>
      </c>
      <c r="B30" s="29" t="s">
        <v>38</v>
      </c>
      <c r="C30" s="32">
        <v>250.8</v>
      </c>
      <c r="D30" s="33">
        <f>C30/2000</f>
        <v>0.12540000000000001</v>
      </c>
    </row>
    <row r="31" spans="1:4" ht="15.75" x14ac:dyDescent="0.25">
      <c r="A31" s="22">
        <f>ROW(A23)</f>
        <v>23</v>
      </c>
      <c r="B31" s="29" t="s">
        <v>32</v>
      </c>
      <c r="C31" s="32">
        <v>252</v>
      </c>
      <c r="D31" s="33">
        <f>C31/2000</f>
        <v>0.126</v>
      </c>
    </row>
    <row r="32" spans="1:4" ht="15.75" x14ac:dyDescent="0.25">
      <c r="A32" s="22">
        <f>ROW(A24)</f>
        <v>24</v>
      </c>
      <c r="B32" s="29" t="s">
        <v>16</v>
      </c>
      <c r="C32" s="32">
        <v>252.1</v>
      </c>
      <c r="D32" s="33">
        <f>C32/2000</f>
        <v>0.12605</v>
      </c>
    </row>
    <row r="33" spans="1:4" ht="15.75" x14ac:dyDescent="0.25">
      <c r="A33" s="22">
        <f>ROW(A25)</f>
        <v>25</v>
      </c>
      <c r="B33" s="29" t="s">
        <v>44</v>
      </c>
      <c r="C33" s="32">
        <v>252.7</v>
      </c>
      <c r="D33" s="33">
        <f>C33/2000</f>
        <v>0.12634999999999999</v>
      </c>
    </row>
    <row r="34" spans="1:4" ht="15.75" x14ac:dyDescent="0.25">
      <c r="A34" s="22">
        <f>ROW(A26)</f>
        <v>26</v>
      </c>
      <c r="B34" s="29" t="s">
        <v>60</v>
      </c>
      <c r="C34" s="32">
        <v>252.8</v>
      </c>
      <c r="D34" s="33">
        <f>C34/2000</f>
        <v>0.12640000000000001</v>
      </c>
    </row>
    <row r="35" spans="1:4" ht="15.75" x14ac:dyDescent="0.25">
      <c r="A35" s="22">
        <f>ROW(A27)</f>
        <v>27</v>
      </c>
      <c r="B35" s="29" t="s">
        <v>51</v>
      </c>
      <c r="C35" s="32">
        <v>254.61</v>
      </c>
      <c r="D35" s="33">
        <f>C35/2000</f>
        <v>0.127305</v>
      </c>
    </row>
    <row r="36" spans="1:4" ht="15.75" x14ac:dyDescent="0.25">
      <c r="A36" s="22">
        <f>ROW(A28)</f>
        <v>28</v>
      </c>
      <c r="B36" s="29" t="s">
        <v>22</v>
      </c>
      <c r="C36" s="32">
        <v>256</v>
      </c>
      <c r="D36" s="33">
        <f>C36/2000</f>
        <v>0.128</v>
      </c>
    </row>
    <row r="37" spans="1:4" ht="15.75" x14ac:dyDescent="0.25">
      <c r="A37" s="22">
        <f>ROW(A29)</f>
        <v>29</v>
      </c>
      <c r="B37" s="29" t="s">
        <v>25</v>
      </c>
      <c r="C37" s="32">
        <v>257.18</v>
      </c>
      <c r="D37" s="33">
        <f>C37/2000</f>
        <v>0.12859000000000001</v>
      </c>
    </row>
    <row r="38" spans="1:4" ht="15.75" x14ac:dyDescent="0.25">
      <c r="A38" s="22">
        <f>ROW(A30)</f>
        <v>30</v>
      </c>
      <c r="B38" s="29" t="s">
        <v>55</v>
      </c>
      <c r="C38" s="32">
        <v>259.64</v>
      </c>
      <c r="D38" s="33">
        <f>C38/2000</f>
        <v>0.12981999999999999</v>
      </c>
    </row>
    <row r="39" spans="1:4" ht="15.75" x14ac:dyDescent="0.25">
      <c r="A39" s="22">
        <f>ROW(A31)</f>
        <v>31</v>
      </c>
      <c r="B39" s="29" t="s">
        <v>40</v>
      </c>
      <c r="C39" s="35">
        <v>260.43</v>
      </c>
      <c r="D39" s="33">
        <f>C39/2000</f>
        <v>0.130215</v>
      </c>
    </row>
    <row r="40" spans="1:4" ht="15.75" x14ac:dyDescent="0.25">
      <c r="A40" s="22">
        <f>ROW(A32)</f>
        <v>32</v>
      </c>
      <c r="B40" s="29" t="s">
        <v>14</v>
      </c>
      <c r="C40" s="32">
        <v>262</v>
      </c>
      <c r="D40" s="33">
        <f>C40/2000</f>
        <v>0.13100000000000001</v>
      </c>
    </row>
    <row r="41" spans="1:4" ht="15.75" x14ac:dyDescent="0.25">
      <c r="A41" s="22">
        <f>ROW(A33)</f>
        <v>33</v>
      </c>
      <c r="B41" s="29" t="s">
        <v>12</v>
      </c>
      <c r="C41" s="32">
        <v>265.07</v>
      </c>
      <c r="D41" s="33">
        <f>C41/2000</f>
        <v>0.13253499999999999</v>
      </c>
    </row>
    <row r="42" spans="1:4" ht="15.75" x14ac:dyDescent="0.25">
      <c r="A42" s="22">
        <f>ROW(A34)</f>
        <v>34</v>
      </c>
      <c r="B42" s="29" t="s">
        <v>19</v>
      </c>
      <c r="C42" s="32">
        <v>266</v>
      </c>
      <c r="D42" s="33">
        <f>C42/2000</f>
        <v>0.13300000000000001</v>
      </c>
    </row>
    <row r="43" spans="1:4" ht="15.75" x14ac:dyDescent="0.25">
      <c r="A43" s="22">
        <f>ROW(A35)</f>
        <v>35</v>
      </c>
      <c r="B43" s="29" t="s">
        <v>34</v>
      </c>
      <c r="C43" s="32">
        <v>266.44</v>
      </c>
      <c r="D43" s="33">
        <f>C43/2000</f>
        <v>0.13322000000000001</v>
      </c>
    </row>
    <row r="44" spans="1:4" ht="15.75" x14ac:dyDescent="0.25">
      <c r="A44" s="22">
        <f>ROW(A36)</f>
        <v>36</v>
      </c>
      <c r="B44" s="29" t="s">
        <v>37</v>
      </c>
      <c r="C44" s="32">
        <v>268.2</v>
      </c>
      <c r="D44" s="33">
        <f>C44/2000</f>
        <v>0.1341</v>
      </c>
    </row>
    <row r="45" spans="1:4" ht="15.75" x14ac:dyDescent="0.25">
      <c r="A45" s="22">
        <f>ROW(A37)</f>
        <v>37</v>
      </c>
      <c r="B45" s="29" t="s">
        <v>48</v>
      </c>
      <c r="C45" s="32">
        <v>272.2</v>
      </c>
      <c r="D45" s="33">
        <f>C45/2000</f>
        <v>0.1361</v>
      </c>
    </row>
    <row r="46" spans="1:4" ht="15.75" x14ac:dyDescent="0.25">
      <c r="A46" s="22">
        <f>ROW(A38)</f>
        <v>38</v>
      </c>
      <c r="B46" s="29" t="s">
        <v>23</v>
      </c>
      <c r="C46" s="35">
        <v>273.45999999999998</v>
      </c>
      <c r="D46" s="33">
        <f>C46/2000</f>
        <v>0.13672999999999999</v>
      </c>
    </row>
    <row r="47" spans="1:4" ht="15.75" x14ac:dyDescent="0.25">
      <c r="A47" s="22">
        <f>ROW(A39)</f>
        <v>39</v>
      </c>
      <c r="B47" s="29" t="s">
        <v>52</v>
      </c>
      <c r="C47" s="32">
        <v>275.70999999999998</v>
      </c>
      <c r="D47" s="33">
        <f>C47/2000</f>
        <v>0.13785499999999998</v>
      </c>
    </row>
    <row r="48" spans="1:4" ht="15.75" x14ac:dyDescent="0.25">
      <c r="A48" s="22">
        <f>ROW(A40)</f>
        <v>40</v>
      </c>
      <c r="B48" s="29" t="s">
        <v>61</v>
      </c>
      <c r="C48" s="32">
        <v>278.31</v>
      </c>
      <c r="D48" s="33">
        <f>C48/2000</f>
        <v>0.139155</v>
      </c>
    </row>
    <row r="49" spans="1:4" ht="15.75" x14ac:dyDescent="0.25">
      <c r="A49" s="22">
        <f>ROW(A41)</f>
        <v>41</v>
      </c>
      <c r="B49" s="29" t="s">
        <v>54</v>
      </c>
      <c r="C49" s="32">
        <v>282.2</v>
      </c>
      <c r="D49" s="33">
        <f>C49/2000</f>
        <v>0.1411</v>
      </c>
    </row>
    <row r="50" spans="1:4" ht="15.75" x14ac:dyDescent="0.25">
      <c r="A50" s="22">
        <f>ROW(A42)</f>
        <v>42</v>
      </c>
      <c r="B50" s="29" t="s">
        <v>11</v>
      </c>
      <c r="C50" s="32">
        <v>282.64999999999998</v>
      </c>
      <c r="D50" s="33">
        <f>C50/2000</f>
        <v>0.14132499999999998</v>
      </c>
    </row>
    <row r="51" spans="1:4" ht="15.75" x14ac:dyDescent="0.25">
      <c r="A51" s="22">
        <f>ROW(A43)</f>
        <v>43</v>
      </c>
      <c r="B51" s="36" t="s">
        <v>36</v>
      </c>
      <c r="C51" s="39">
        <v>284.05</v>
      </c>
      <c r="D51" s="40">
        <f>C51/2000</f>
        <v>0.14202500000000001</v>
      </c>
    </row>
    <row r="52" spans="1:4" ht="15.75" x14ac:dyDescent="0.25">
      <c r="A52" s="22">
        <f>ROW(A44)</f>
        <v>44</v>
      </c>
      <c r="B52" s="29" t="s">
        <v>49</v>
      </c>
      <c r="C52" s="35">
        <v>284.3</v>
      </c>
      <c r="D52" s="33">
        <f>C52/2000</f>
        <v>0.14215</v>
      </c>
    </row>
    <row r="53" spans="1:4" ht="15.75" x14ac:dyDescent="0.25">
      <c r="A53" s="22">
        <f>ROW(A45)</f>
        <v>45</v>
      </c>
      <c r="B53" s="29" t="s">
        <v>31</v>
      </c>
      <c r="C53" s="32">
        <v>285.39999999999998</v>
      </c>
      <c r="D53" s="33">
        <f>C53/2000</f>
        <v>0.14269999999999999</v>
      </c>
    </row>
    <row r="54" spans="1:4" ht="15.75" x14ac:dyDescent="0.25">
      <c r="A54" s="22">
        <f>ROW(A46)</f>
        <v>46</v>
      </c>
      <c r="B54" s="29" t="s">
        <v>57</v>
      </c>
      <c r="C54" s="32">
        <v>285.8</v>
      </c>
      <c r="D54" s="33">
        <f>C54/2000</f>
        <v>0.1429</v>
      </c>
    </row>
    <row r="55" spans="1:4" ht="15.75" x14ac:dyDescent="0.25">
      <c r="A55" s="22">
        <f>ROW(A47)</f>
        <v>47</v>
      </c>
      <c r="B55" s="29" t="s">
        <v>58</v>
      </c>
      <c r="C55" s="32">
        <v>293.5</v>
      </c>
      <c r="D55" s="33">
        <f>C55/2000</f>
        <v>0.14674999999999999</v>
      </c>
    </row>
    <row r="56" spans="1:4" ht="15.75" x14ac:dyDescent="0.25">
      <c r="A56" s="22">
        <f>ROW(A48)</f>
        <v>48</v>
      </c>
      <c r="B56" s="29" t="s">
        <v>29</v>
      </c>
      <c r="C56" s="32">
        <v>293.8</v>
      </c>
      <c r="D56" s="33">
        <f>C56/2000</f>
        <v>0.1469</v>
      </c>
    </row>
    <row r="57" spans="1:4" ht="15.75" x14ac:dyDescent="0.25">
      <c r="A57" s="22">
        <f>ROW(A49)</f>
        <v>49</v>
      </c>
      <c r="B57" s="29" t="s">
        <v>10</v>
      </c>
      <c r="C57" s="32">
        <v>300.07</v>
      </c>
      <c r="D57" s="33">
        <f>C57/2000</f>
        <v>0.150035</v>
      </c>
    </row>
    <row r="58" spans="1:4" ht="15.75" x14ac:dyDescent="0.25">
      <c r="A58" s="22">
        <f>ROW(A50)</f>
        <v>50</v>
      </c>
      <c r="B58" s="29" t="s">
        <v>62</v>
      </c>
      <c r="C58" s="32">
        <v>310.85000000000002</v>
      </c>
      <c r="D58" s="33">
        <f>C58/2000</f>
        <v>0.15542500000000001</v>
      </c>
    </row>
    <row r="59" spans="1:4" ht="15.75" x14ac:dyDescent="0.25">
      <c r="A59" s="22">
        <f>ROW(A51)</f>
        <v>51</v>
      </c>
      <c r="B59" s="29" t="s">
        <v>27</v>
      </c>
      <c r="C59" s="32">
        <v>319</v>
      </c>
      <c r="D59" s="33">
        <f>C59/2000</f>
        <v>0.1595</v>
      </c>
    </row>
    <row r="60" spans="1:4" ht="15.75" x14ac:dyDescent="0.25">
      <c r="A60" s="22">
        <f>ROW(A52)</f>
        <v>52</v>
      </c>
      <c r="B60" s="29" t="s">
        <v>63</v>
      </c>
      <c r="C60" s="32">
        <v>326.3</v>
      </c>
      <c r="D60" s="33">
        <f>C60/2000</f>
        <v>0.16315000000000002</v>
      </c>
    </row>
    <row r="61" spans="1:4" ht="16.5" thickBot="1" x14ac:dyDescent="0.3">
      <c r="A61" s="22">
        <f>ROW(A53)</f>
        <v>53</v>
      </c>
      <c r="B61" s="42" t="s">
        <v>53</v>
      </c>
      <c r="C61" s="45">
        <v>331.65</v>
      </c>
      <c r="D61" s="46">
        <f>C61/2000</f>
        <v>0.165825</v>
      </c>
    </row>
    <row r="62" spans="1:4" ht="16.5" thickBot="1" x14ac:dyDescent="0.3">
      <c r="A62" s="41"/>
      <c r="B62" s="47"/>
      <c r="C62" s="48"/>
      <c r="D62" s="49"/>
    </row>
    <row r="63" spans="1:4" ht="15.75" x14ac:dyDescent="0.25">
      <c r="A63" s="41"/>
      <c r="B63" s="51"/>
      <c r="C63" s="58" t="s">
        <v>6</v>
      </c>
      <c r="D63" s="59"/>
    </row>
    <row r="64" spans="1:4" ht="32.25" thickBot="1" x14ac:dyDescent="0.3">
      <c r="A64" s="41"/>
      <c r="B64" s="47"/>
      <c r="C64" s="66" t="s">
        <v>8</v>
      </c>
      <c r="D64" s="67" t="s">
        <v>9</v>
      </c>
    </row>
    <row r="65" spans="2:4" ht="16.5" thickBot="1" x14ac:dyDescent="0.3">
      <c r="B65" s="68" t="s">
        <v>64</v>
      </c>
      <c r="C65" s="69">
        <f>AVERAGE(C9:C61)</f>
        <v>256.97528301886786</v>
      </c>
      <c r="D65" s="71">
        <f>AVERAGE(D9:D61)</f>
        <v>0.12848764150943393</v>
      </c>
    </row>
  </sheetData>
  <sortState ref="A9:D61">
    <sortCondition ref="C9"/>
  </sortState>
  <mergeCells count="2">
    <mergeCell ref="C7:D7"/>
    <mergeCell ref="C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Mun - Summary</vt:lpstr>
      <vt:lpstr>Mun - 500 kWh</vt:lpstr>
      <vt:lpstr>Mun - 1,000 kWh</vt:lpstr>
      <vt:lpstr>Mun - 1,500 kWh</vt:lpstr>
      <vt:lpstr>Mun - 2,000 kWh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McBride</dc:creator>
  <cp:lastModifiedBy>Alicia McBride</cp:lastModifiedBy>
  <cp:lastPrinted>2018-09-07T13:36:05Z</cp:lastPrinted>
  <dcterms:created xsi:type="dcterms:W3CDTF">2018-09-07T13:05:21Z</dcterms:created>
  <dcterms:modified xsi:type="dcterms:W3CDTF">2018-09-07T13:48:25Z</dcterms:modified>
</cp:coreProperties>
</file>